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540" windowWidth="22220" windowHeight="21100" activeTab="2"/>
  </bookViews>
  <sheets>
    <sheet name="申込み" sheetId="1" r:id="rId1"/>
    <sheet name="団体戦" sheetId="2" r:id="rId2"/>
    <sheet name="ダブルス" sheetId="3" r:id="rId3"/>
  </sheets>
  <definedNames>
    <definedName name="_xlnm.Print_Area" localSheetId="2">'ダブルス'!$A$1:$W$42</definedName>
    <definedName name="_xlnm.Print_Area" localSheetId="0">'申込み'!$A$1:$U$48</definedName>
    <definedName name="_xlnm.Print_Area" localSheetId="1">'団体戦'!$A$1:$X$67</definedName>
  </definedNames>
  <calcPr fullCalcOnLoad="1"/>
</workbook>
</file>

<file path=xl/comments2.xml><?xml version="1.0" encoding="utf-8"?>
<comments xmlns="http://schemas.openxmlformats.org/spreadsheetml/2006/main">
  <authors>
    <author>竹田正樹</author>
  </authors>
  <commentList>
    <comment ref="B3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H4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J4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N3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T4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V4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B14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H15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J15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N14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T15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V15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B25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H26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J26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N25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T26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V26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B36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H37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J37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N36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T37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V37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B47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H48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J48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N47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T48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V48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B58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H59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J59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  <comment ref="N58" authorId="0">
      <text>
        <r>
          <rPr>
            <sz val="14"/>
            <color indexed="8"/>
            <rFont val="Yu Gothic UI"/>
            <family val="3"/>
          </rPr>
          <t>種目を選択してください。</t>
        </r>
      </text>
    </comment>
    <comment ref="T59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V59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なお男子団体には、１名まで女子が入っても構いません。</t>
        </r>
      </text>
    </comment>
  </commentList>
</comments>
</file>

<file path=xl/comments3.xml><?xml version="1.0" encoding="utf-8"?>
<comments xmlns="http://schemas.openxmlformats.org/spreadsheetml/2006/main">
  <authors>
    <author>竹田正樹</author>
  </authors>
  <commentList>
    <comment ref="C2" authorId="0">
      <text>
        <r>
          <rPr>
            <sz val="14"/>
            <color indexed="8"/>
            <rFont val="Yu Gothic UI"/>
            <family val="3"/>
          </rPr>
          <t>種目はプルダウンメニューから選択してください。</t>
        </r>
      </text>
    </comment>
    <comment ref="R2" authorId="0">
      <text>
        <r>
          <rPr>
            <sz val="14"/>
            <color indexed="8"/>
            <rFont val="Yu Gothic UI"/>
            <family val="3"/>
          </rPr>
          <t>高校生の場合は”高”と学年を入力してください。</t>
        </r>
        <r>
          <rPr>
            <sz val="14"/>
            <color indexed="8"/>
            <rFont val="Yu Gothic UI"/>
            <family val="3"/>
          </rPr>
          <t xml:space="preserve">
</t>
        </r>
        <r>
          <rPr>
            <sz val="14"/>
            <color indexed="8"/>
            <rFont val="Yu Gothic UI"/>
            <family val="3"/>
          </rPr>
          <t>高校生でない場合は、年齢を入力してください。</t>
        </r>
      </text>
    </comment>
    <comment ref="T2" authorId="0">
      <text>
        <r>
          <rPr>
            <sz val="14"/>
            <color indexed="8"/>
            <rFont val="Yu Gothic UI"/>
            <family val="3"/>
          </rPr>
          <t>性別はプルダウンメニューから選択してください。なお男子ダブルスに男女混合ペアの出場が可能です。</t>
        </r>
      </text>
    </comment>
  </commentList>
</comments>
</file>

<file path=xl/sharedStrings.xml><?xml version="1.0" encoding="utf-8"?>
<sst xmlns="http://schemas.openxmlformats.org/spreadsheetml/2006/main" count="221" uniqueCount="65">
  <si>
    <t>種　　目</t>
  </si>
  <si>
    <t>参加料</t>
  </si>
  <si>
    <t>金　額</t>
  </si>
  <si>
    <t>＊参加種目を選択＊</t>
  </si>
  <si>
    <t>①</t>
  </si>
  <si>
    <t>円×</t>
  </si>
  <si>
    <t>円</t>
  </si>
  <si>
    <t>②</t>
  </si>
  <si>
    <t>③</t>
  </si>
  <si>
    <t>男子ダブルス</t>
  </si>
  <si>
    <t>④</t>
  </si>
  <si>
    <t>女子ダブルス</t>
  </si>
  <si>
    <t>集計表は１枚にまとめて下さい</t>
  </si>
  <si>
    <t>申込み総額</t>
  </si>
  <si>
    <t>団体戦</t>
  </si>
  <si>
    <t>チーム名</t>
  </si>
  <si>
    <t>性別</t>
  </si>
  <si>
    <t>選手１</t>
  </si>
  <si>
    <t>選手２</t>
  </si>
  <si>
    <t>選手３</t>
  </si>
  <si>
    <t>選手４</t>
  </si>
  <si>
    <t>ダブルス</t>
  </si>
  <si>
    <t>種目</t>
  </si>
  <si>
    <t>氏名</t>
  </si>
  <si>
    <t>所属</t>
  </si>
  <si>
    <t>学年
年齢</t>
  </si>
  <si>
    <t>選手５</t>
  </si>
  <si>
    <t>選手６</t>
  </si>
  <si>
    <t>氏名</t>
  </si>
  <si>
    <t>＊参加種目を選択＊</t>
  </si>
  <si>
    <t>戦績</t>
  </si>
  <si>
    <t>領　収　書</t>
  </si>
  <si>
    <t>チーム名</t>
  </si>
  <si>
    <t>様</t>
  </si>
  <si>
    <t>領収金額</t>
  </si>
  <si>
    <t>金額</t>
  </si>
  <si>
    <t>円也</t>
  </si>
  <si>
    <t>円</t>
  </si>
  <si>
    <t>置賜地区卓球協会　事務局　松本　治</t>
  </si>
  <si>
    <t>チーム名</t>
  </si>
  <si>
    <t>略称</t>
  </si>
  <si>
    <t>代表者氏名</t>
  </si>
  <si>
    <t>住所</t>
  </si>
  <si>
    <t>〒</t>
  </si>
  <si>
    <t>電　話　番　号</t>
  </si>
  <si>
    <t>必須</t>
  </si>
  <si>
    <t>（携帯希望）</t>
  </si>
  <si>
    <t>メール</t>
  </si>
  <si>
    <t>男子団体</t>
  </si>
  <si>
    <t>女子団体</t>
  </si>
  <si>
    <t>管理No.</t>
  </si>
  <si>
    <t>集　計　表　　（チーム・選手を入力すると自動計算します）</t>
  </si>
  <si>
    <t>令和　６年　７月　２８日</t>
  </si>
  <si>
    <t>種目</t>
  </si>
  <si>
    <t>①男子団体</t>
  </si>
  <si>
    <t>②女子団体</t>
  </si>
  <si>
    <t>性別</t>
  </si>
  <si>
    <t>男</t>
  </si>
  <si>
    <t>女</t>
  </si>
  <si>
    <t>③男子ダブルス</t>
  </si>
  <si>
    <t>④女子ダブルス</t>
  </si>
  <si>
    <t>組　数</t>
  </si>
  <si>
    <t>組　＝</t>
  </si>
  <si>
    <t>令和６年度 おきたま会長杯卓球大会　高校生以上の部　参加料として</t>
  </si>
  <si>
    <t>令和６年度 おきたま会長杯卓球大会　高校生以上の部 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</si>
</sst>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;;"/>
    <numFmt numFmtId="180" formatCode="#,##0_ "/>
    <numFmt numFmtId="181" formatCode=";;"/>
    <numFmt numFmtId="182" formatCode="#,##0;;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2"/>
      <name val="Meiryo UI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20"/>
      <name val="Meiryo UI"/>
      <family val="3"/>
    </font>
    <font>
      <sz val="14"/>
      <color indexed="10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14"/>
      <name val="ＭＳ Ｐゴシック"/>
      <family val="3"/>
    </font>
    <font>
      <sz val="14"/>
      <color indexed="8"/>
      <name val="Yu Gothic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Meiryo UI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sz val="12"/>
      <color theme="0"/>
      <name val="ＭＳ Ｐゴシック"/>
      <family val="3"/>
    </font>
    <font>
      <sz val="11"/>
      <color theme="0"/>
      <name val="Meiryo UI"/>
      <family val="3"/>
    </font>
    <font>
      <sz val="14"/>
      <color rgb="FFFF0000"/>
      <name val="Meiryo UI"/>
      <family val="3"/>
    </font>
    <font>
      <sz val="14"/>
      <color theme="1"/>
      <name val="Calibri Light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 tint="-0.149959996342659"/>
        <bgColor theme="0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60" applyFont="1">
      <alignment/>
      <protection/>
    </xf>
    <xf numFmtId="0" fontId="7" fillId="0" borderId="0" xfId="0" applyFont="1" applyFill="1" applyBorder="1" applyAlignment="1">
      <alignment vertical="center" shrinkToFit="1"/>
    </xf>
    <xf numFmtId="0" fontId="5" fillId="0" borderId="0" xfId="60" applyFont="1">
      <alignment/>
      <protection/>
    </xf>
    <xf numFmtId="0" fontId="4" fillId="33" borderId="10" xfId="0" applyFont="1" applyFill="1" applyBorder="1" applyAlignment="1">
      <alignment vertical="center"/>
    </xf>
    <xf numFmtId="0" fontId="4" fillId="33" borderId="10" xfId="60" applyFont="1" applyFill="1" applyBorder="1" applyAlignment="1">
      <alignment horizontal="center" vertical="center"/>
      <protection/>
    </xf>
    <xf numFmtId="0" fontId="4" fillId="34" borderId="0" xfId="60" applyFont="1" applyFill="1">
      <alignment/>
      <protection/>
    </xf>
    <xf numFmtId="0" fontId="4" fillId="34" borderId="11" xfId="60" applyFont="1" applyFill="1" applyBorder="1">
      <alignment/>
      <protection/>
    </xf>
    <xf numFmtId="0" fontId="4" fillId="34" borderId="0" xfId="60" applyFont="1" applyFill="1" applyAlignment="1">
      <alignment horizontal="right"/>
      <protection/>
    </xf>
    <xf numFmtId="0" fontId="0" fillId="0" borderId="0" xfId="60">
      <alignment/>
      <protection/>
    </xf>
    <xf numFmtId="0" fontId="4" fillId="34" borderId="12" xfId="60" applyFont="1" applyFill="1" applyBorder="1">
      <alignment/>
      <protection/>
    </xf>
    <xf numFmtId="0" fontId="5" fillId="34" borderId="0" xfId="60" applyFont="1" applyFill="1" applyAlignment="1" applyProtection="1">
      <alignment horizontal="center" vertical="center" shrinkToFit="1"/>
      <protection locked="0"/>
    </xf>
    <xf numFmtId="0" fontId="6" fillId="34" borderId="0" xfId="60" applyFont="1" applyFill="1" applyBorder="1" applyAlignment="1" applyProtection="1">
      <alignment vertical="center" shrinkToFit="1"/>
      <protection locked="0"/>
    </xf>
    <xf numFmtId="0" fontId="5" fillId="34" borderId="0" xfId="60" applyFont="1" applyFill="1" applyBorder="1" applyAlignment="1" applyProtection="1">
      <alignment vertical="center" shrinkToFit="1"/>
      <protection locked="0"/>
    </xf>
    <xf numFmtId="0" fontId="5" fillId="34" borderId="0" xfId="60" applyFont="1" applyFill="1" applyAlignment="1">
      <alignment vertical="center"/>
      <protection/>
    </xf>
    <xf numFmtId="0" fontId="5" fillId="34" borderId="0" xfId="60" applyFont="1" applyFill="1" applyAlignment="1">
      <alignment horizontal="right" vertical="center"/>
      <protection/>
    </xf>
    <xf numFmtId="0" fontId="12" fillId="0" borderId="0" xfId="60" applyFont="1">
      <alignment/>
      <protection/>
    </xf>
    <xf numFmtId="0" fontId="5" fillId="34" borderId="0" xfId="60" applyFont="1" applyFill="1" applyBorder="1" applyAlignment="1">
      <alignment vertical="center"/>
      <protection/>
    </xf>
    <xf numFmtId="0" fontId="11" fillId="34" borderId="0" xfId="60" applyFont="1" applyFill="1" applyBorder="1" applyAlignment="1">
      <alignment vertical="center"/>
      <protection/>
    </xf>
    <xf numFmtId="0" fontId="11" fillId="34" borderId="0" xfId="60" applyFont="1" applyFill="1" applyBorder="1" applyAlignment="1" applyProtection="1">
      <alignment vertical="center"/>
      <protection locked="0"/>
    </xf>
    <xf numFmtId="0" fontId="10" fillId="34" borderId="0" xfId="60" applyFont="1" applyFill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2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 shrinkToFit="1"/>
      <protection/>
    </xf>
    <xf numFmtId="0" fontId="53" fillId="34" borderId="0" xfId="60" applyFont="1" applyFill="1" applyAlignment="1">
      <alignment horizontal="center" vertical="center"/>
      <protection/>
    </xf>
    <xf numFmtId="0" fontId="53" fillId="34" borderId="0" xfId="60" applyFont="1" applyFill="1">
      <alignment/>
      <protection/>
    </xf>
    <xf numFmtId="0" fontId="53" fillId="0" borderId="0" xfId="60" applyFont="1">
      <alignment/>
      <protection/>
    </xf>
    <xf numFmtId="0" fontId="2" fillId="34" borderId="0" xfId="60" applyFont="1" applyFill="1" applyAlignment="1">
      <alignment horizontal="center" vertical="center"/>
      <protection/>
    </xf>
    <xf numFmtId="0" fontId="4" fillId="34" borderId="0" xfId="60" applyFont="1" applyFill="1" applyBorder="1">
      <alignment/>
      <protection/>
    </xf>
    <xf numFmtId="0" fontId="2" fillId="34" borderId="0" xfId="60" applyFont="1" applyFill="1" applyBorder="1" applyAlignment="1">
      <alignment horizontal="center" vertical="center"/>
      <protection/>
    </xf>
    <xf numFmtId="0" fontId="5" fillId="34" borderId="0" xfId="60" applyFont="1" applyFill="1" applyBorder="1" applyAlignment="1">
      <alignment horizontal="center" vertical="center" shrinkToFit="1"/>
      <protection/>
    </xf>
    <xf numFmtId="0" fontId="5" fillId="34" borderId="14" xfId="60" applyFont="1" applyFill="1" applyBorder="1" applyAlignment="1">
      <alignment horizontal="center" vertical="center" shrinkToFit="1"/>
      <protection/>
    </xf>
    <xf numFmtId="0" fontId="5" fillId="34" borderId="15" xfId="60" applyFont="1" applyFill="1" applyBorder="1" applyAlignment="1">
      <alignment horizontal="center" vertical="center" shrinkToFit="1"/>
      <protection/>
    </xf>
    <xf numFmtId="0" fontId="5" fillId="34" borderId="16" xfId="60" applyFont="1" applyFill="1" applyBorder="1" applyAlignment="1">
      <alignment horizontal="center" vertical="center" shrinkToFit="1"/>
      <protection/>
    </xf>
    <xf numFmtId="0" fontId="6" fillId="34" borderId="17" xfId="60" applyFont="1" applyFill="1" applyBorder="1" applyAlignment="1">
      <alignment horizontal="right" vertical="center"/>
      <protection/>
    </xf>
    <xf numFmtId="0" fontId="6" fillId="34" borderId="18" xfId="60" applyFont="1" applyFill="1" applyBorder="1" applyAlignment="1">
      <alignment horizontal="right" vertical="center"/>
      <protection/>
    </xf>
    <xf numFmtId="0" fontId="8" fillId="34" borderId="0" xfId="60" applyFont="1" applyFill="1" applyBorder="1" applyAlignment="1">
      <alignment horizontal="center" vertical="center" wrapText="1" shrinkToFit="1"/>
      <protection/>
    </xf>
    <xf numFmtId="0" fontId="5" fillId="34" borderId="0" xfId="60" applyFont="1" applyFill="1" applyBorder="1" applyAlignment="1">
      <alignment horizontal="distributed" vertical="center" shrinkToFit="1"/>
      <protection/>
    </xf>
    <xf numFmtId="0" fontId="12" fillId="34" borderId="0" xfId="60" applyFont="1" applyFill="1" applyAlignment="1">
      <alignment vertical="center"/>
      <protection/>
    </xf>
    <xf numFmtId="0" fontId="5" fillId="34" borderId="19" xfId="60" applyFont="1" applyFill="1" applyBorder="1" applyAlignment="1">
      <alignment vertical="center"/>
      <protection/>
    </xf>
    <xf numFmtId="0" fontId="5" fillId="35" borderId="20" xfId="60" applyFont="1" applyFill="1" applyBorder="1" applyAlignment="1">
      <alignment horizontal="center" vertical="center" shrinkToFit="1"/>
      <protection/>
    </xf>
    <xf numFmtId="0" fontId="5" fillId="35" borderId="16" xfId="60" applyFont="1" applyFill="1" applyBorder="1" applyAlignment="1">
      <alignment horizontal="center" vertical="center" shrinkToFit="1"/>
      <protection/>
    </xf>
    <xf numFmtId="0" fontId="4" fillId="0" borderId="21" xfId="60" applyFont="1" applyBorder="1" applyAlignment="1" applyProtection="1">
      <alignment shrinkToFit="1"/>
      <protection locked="0"/>
    </xf>
    <xf numFmtId="0" fontId="4" fillId="0" borderId="22" xfId="60" applyFont="1" applyBorder="1" applyAlignment="1" applyProtection="1">
      <alignment shrinkToFit="1"/>
      <protection locked="0"/>
    </xf>
    <xf numFmtId="0" fontId="4" fillId="0" borderId="23" xfId="60" applyFont="1" applyBorder="1" applyAlignment="1" applyProtection="1">
      <alignment shrinkToFit="1"/>
      <protection locked="0"/>
    </xf>
    <xf numFmtId="0" fontId="4" fillId="0" borderId="24" xfId="60" applyFont="1" applyBorder="1" applyAlignment="1" applyProtection="1">
      <alignment shrinkToFit="1"/>
      <protection locked="0"/>
    </xf>
    <xf numFmtId="0" fontId="4" fillId="0" borderId="25" xfId="60" applyFont="1" applyBorder="1" applyAlignment="1" applyProtection="1">
      <alignment shrinkToFit="1"/>
      <protection locked="0"/>
    </xf>
    <xf numFmtId="0" fontId="5" fillId="34" borderId="26" xfId="60" applyFont="1" applyFill="1" applyBorder="1" applyAlignment="1" applyProtection="1">
      <alignment horizontal="center" vertical="center" shrinkToFit="1"/>
      <protection locked="0"/>
    </xf>
    <xf numFmtId="0" fontId="5" fillId="34" borderId="27" xfId="60" applyFont="1" applyFill="1" applyBorder="1" applyAlignment="1" applyProtection="1">
      <alignment horizontal="center" vertical="center" shrinkToFit="1"/>
      <protection locked="0"/>
    </xf>
    <xf numFmtId="0" fontId="6" fillId="34" borderId="28" xfId="60" applyFont="1" applyFill="1" applyBorder="1" applyAlignment="1" applyProtection="1">
      <alignment horizontal="left" vertical="center" shrinkToFit="1"/>
      <protection locked="0"/>
    </xf>
    <xf numFmtId="0" fontId="6" fillId="34" borderId="0" xfId="60" applyFont="1" applyFill="1" applyAlignment="1" applyProtection="1">
      <alignment horizontal="left" vertical="center" shrinkToFit="1"/>
      <protection locked="0"/>
    </xf>
    <xf numFmtId="0" fontId="6" fillId="34" borderId="20" xfId="60" applyFont="1" applyFill="1" applyBorder="1" applyAlignment="1" applyProtection="1">
      <alignment horizontal="left" vertical="center" shrinkToFit="1"/>
      <protection locked="0"/>
    </xf>
    <xf numFmtId="0" fontId="6" fillId="34" borderId="29" xfId="60" applyFont="1" applyFill="1" applyBorder="1" applyAlignment="1" applyProtection="1">
      <alignment horizontal="left" vertical="center" shrinkToFit="1"/>
      <protection locked="0"/>
    </xf>
    <xf numFmtId="0" fontId="6" fillId="34" borderId="30" xfId="60" applyFont="1" applyFill="1" applyBorder="1" applyAlignment="1" applyProtection="1">
      <alignment horizontal="left" vertical="center" shrinkToFit="1"/>
      <protection locked="0"/>
    </xf>
    <xf numFmtId="0" fontId="6" fillId="34" borderId="31" xfId="60" applyFont="1" applyFill="1" applyBorder="1" applyAlignment="1" applyProtection="1">
      <alignment horizontal="left" vertical="center" shrinkToFit="1"/>
      <protection locked="0"/>
    </xf>
    <xf numFmtId="0" fontId="6" fillId="34" borderId="26" xfId="60" applyFont="1" applyFill="1" applyBorder="1" applyAlignment="1" applyProtection="1">
      <alignment horizontal="left" vertical="center" shrinkToFit="1"/>
      <protection locked="0"/>
    </xf>
    <xf numFmtId="0" fontId="6" fillId="34" borderId="27" xfId="60" applyFont="1" applyFill="1" applyBorder="1" applyAlignment="1" applyProtection="1">
      <alignment horizontal="left" vertical="center" shrinkToFit="1"/>
      <protection locked="0"/>
    </xf>
    <xf numFmtId="0" fontId="6" fillId="34" borderId="32" xfId="60" applyFont="1" applyFill="1" applyBorder="1" applyAlignment="1" applyProtection="1">
      <alignment horizontal="center" vertical="center" shrinkToFit="1"/>
      <protection locked="0"/>
    </xf>
    <xf numFmtId="0" fontId="6" fillId="34" borderId="26" xfId="60" applyFont="1" applyFill="1" applyBorder="1" applyAlignment="1" applyProtection="1">
      <alignment horizontal="center" vertical="center" shrinkToFit="1"/>
      <protection locked="0"/>
    </xf>
    <xf numFmtId="0" fontId="6" fillId="34" borderId="27" xfId="60" applyFont="1" applyFill="1" applyBorder="1" applyAlignment="1" applyProtection="1">
      <alignment horizontal="center" vertical="center" shrinkToFit="1"/>
      <protection locked="0"/>
    </xf>
    <xf numFmtId="0" fontId="6" fillId="34" borderId="33" xfId="60" applyFont="1" applyFill="1" applyBorder="1" applyAlignment="1" applyProtection="1">
      <alignment horizontal="center" vertical="center" shrinkToFit="1"/>
      <protection locked="0"/>
    </xf>
    <xf numFmtId="0" fontId="6" fillId="34" borderId="34" xfId="60" applyFont="1" applyFill="1" applyBorder="1" applyAlignment="1" applyProtection="1">
      <alignment horizontal="center" vertical="center" shrinkToFit="1"/>
      <protection locked="0"/>
    </xf>
    <xf numFmtId="0" fontId="6" fillId="34" borderId="35" xfId="60" applyFont="1" applyFill="1" applyBorder="1" applyAlignment="1" applyProtection="1">
      <alignment horizontal="center" vertical="center" shrinkToFit="1"/>
      <protection locked="0"/>
    </xf>
    <xf numFmtId="0" fontId="5" fillId="34" borderId="36" xfId="60" applyFont="1" applyFill="1" applyBorder="1" applyAlignment="1">
      <alignment vertical="center"/>
      <protection/>
    </xf>
    <xf numFmtId="0" fontId="11" fillId="34" borderId="12" xfId="60" applyFont="1" applyFill="1" applyBorder="1" applyAlignment="1">
      <alignment vertical="center"/>
      <protection/>
    </xf>
    <xf numFmtId="0" fontId="11" fillId="34" borderId="12" xfId="60" applyFont="1" applyFill="1" applyBorder="1" applyAlignment="1" applyProtection="1">
      <alignment vertical="center"/>
      <protection locked="0"/>
    </xf>
    <xf numFmtId="0" fontId="5" fillId="34" borderId="37" xfId="60" applyFont="1" applyFill="1" applyBorder="1" applyAlignment="1">
      <alignment horizontal="distributed" vertical="center" shrinkToFit="1"/>
      <protection/>
    </xf>
    <xf numFmtId="0" fontId="5" fillId="34" borderId="14" xfId="60" applyFont="1" applyFill="1" applyBorder="1" applyAlignment="1">
      <alignment horizontal="distributed" vertical="center" shrinkToFit="1"/>
      <protection/>
    </xf>
    <xf numFmtId="0" fontId="5" fillId="34" borderId="38" xfId="60" applyFont="1" applyFill="1" applyBorder="1" applyAlignment="1">
      <alignment horizontal="distributed" vertical="center" shrinkToFit="1"/>
      <protection/>
    </xf>
    <xf numFmtId="0" fontId="5" fillId="34" borderId="26" xfId="60" applyFont="1" applyFill="1" applyBorder="1" applyAlignment="1">
      <alignment horizontal="distributed" vertical="center" shrinkToFit="1"/>
      <protection/>
    </xf>
    <xf numFmtId="0" fontId="5" fillId="34" borderId="0" xfId="60" applyFont="1" applyFill="1" applyAlignment="1">
      <alignment horizontal="distributed" vertical="center" shrinkToFit="1"/>
      <protection/>
    </xf>
    <xf numFmtId="0" fontId="5" fillId="34" borderId="30" xfId="60" applyFont="1" applyFill="1" applyBorder="1" applyAlignment="1">
      <alignment horizontal="distributed" vertical="center" shrinkToFit="1"/>
      <protection/>
    </xf>
    <xf numFmtId="0" fontId="5" fillId="34" borderId="39" xfId="60" applyFont="1" applyFill="1" applyBorder="1" applyAlignment="1">
      <alignment horizontal="distributed" vertical="center" shrinkToFit="1"/>
      <protection/>
    </xf>
    <xf numFmtId="0" fontId="5" fillId="34" borderId="40" xfId="60" applyFont="1" applyFill="1" applyBorder="1" applyAlignment="1">
      <alignment horizontal="distributed" vertical="center" shrinkToFit="1"/>
      <protection/>
    </xf>
    <xf numFmtId="0" fontId="5" fillId="34" borderId="41" xfId="60" applyFont="1" applyFill="1" applyBorder="1" applyAlignment="1">
      <alignment horizontal="distributed" vertical="center" shrinkToFit="1"/>
      <protection/>
    </xf>
    <xf numFmtId="0" fontId="5" fillId="34" borderId="36" xfId="60" applyFont="1" applyFill="1" applyBorder="1" applyAlignment="1" applyProtection="1">
      <alignment horizontal="center" vertical="center" shrinkToFit="1"/>
      <protection locked="0"/>
    </xf>
    <xf numFmtId="0" fontId="5" fillId="34" borderId="30" xfId="60" applyFont="1" applyFill="1" applyBorder="1" applyAlignment="1" applyProtection="1">
      <alignment horizontal="center" vertical="center" shrinkToFit="1"/>
      <protection locked="0"/>
    </xf>
    <xf numFmtId="0" fontId="5" fillId="34" borderId="0" xfId="60" applyFont="1" applyFill="1" applyBorder="1" applyAlignment="1">
      <alignment horizontal="left" vertical="center" shrinkToFit="1"/>
      <protection/>
    </xf>
    <xf numFmtId="0" fontId="5" fillId="34" borderId="42" xfId="60" applyFont="1" applyFill="1" applyBorder="1" applyAlignment="1">
      <alignment horizontal="left" vertical="center" shrinkToFit="1"/>
      <protection/>
    </xf>
    <xf numFmtId="0" fontId="6" fillId="34" borderId="43" xfId="60" applyFont="1" applyFill="1" applyBorder="1" applyAlignment="1">
      <alignment horizontal="right" vertical="center" shrinkToFit="1"/>
      <protection/>
    </xf>
    <xf numFmtId="0" fontId="6" fillId="34" borderId="44" xfId="60" applyFont="1" applyFill="1" applyBorder="1" applyAlignment="1">
      <alignment horizontal="right" vertical="center" shrinkToFit="1"/>
      <protection/>
    </xf>
    <xf numFmtId="0" fontId="5" fillId="34" borderId="44" xfId="60" applyFont="1" applyFill="1" applyBorder="1" applyAlignment="1">
      <alignment horizontal="left" vertical="center" shrinkToFit="1"/>
      <protection/>
    </xf>
    <xf numFmtId="0" fontId="5" fillId="35" borderId="44" xfId="60" applyFont="1" applyFill="1" applyBorder="1" applyAlignment="1">
      <alignment horizontal="center" vertical="center" shrinkToFit="1"/>
      <protection/>
    </xf>
    <xf numFmtId="0" fontId="5" fillId="35" borderId="45" xfId="60" applyFont="1" applyFill="1" applyBorder="1" applyAlignment="1">
      <alignment horizontal="center" vertical="center" shrinkToFit="1"/>
      <protection/>
    </xf>
    <xf numFmtId="0" fontId="5" fillId="34" borderId="18" xfId="60" applyFont="1" applyFill="1" applyBorder="1" applyAlignment="1">
      <alignment horizontal="left" vertical="center" shrinkToFit="1"/>
      <protection/>
    </xf>
    <xf numFmtId="0" fontId="5" fillId="34" borderId="46" xfId="60" applyFont="1" applyFill="1" applyBorder="1" applyAlignment="1">
      <alignment horizontal="left" vertical="center" shrinkToFit="1"/>
      <protection/>
    </xf>
    <xf numFmtId="0" fontId="6" fillId="34" borderId="17" xfId="60" applyFont="1" applyFill="1" applyBorder="1" applyAlignment="1">
      <alignment horizontal="right" vertical="center" shrinkToFit="1"/>
      <protection/>
    </xf>
    <xf numFmtId="0" fontId="6" fillId="34" borderId="18" xfId="60" applyFont="1" applyFill="1" applyBorder="1" applyAlignment="1">
      <alignment horizontal="right" vertical="center" shrinkToFit="1"/>
      <protection/>
    </xf>
    <xf numFmtId="0" fontId="6" fillId="34" borderId="0" xfId="60" applyFont="1" applyFill="1" applyAlignment="1">
      <alignment horizontal="center" vertical="center"/>
      <protection/>
    </xf>
    <xf numFmtId="0" fontId="10" fillId="35" borderId="47" xfId="60" applyFont="1" applyFill="1" applyBorder="1" applyAlignment="1">
      <alignment horizontal="center" vertical="center"/>
      <protection/>
    </xf>
    <xf numFmtId="0" fontId="10" fillId="35" borderId="48" xfId="60" applyFont="1" applyFill="1" applyBorder="1" applyAlignment="1">
      <alignment horizontal="center" vertical="center"/>
      <protection/>
    </xf>
    <xf numFmtId="0" fontId="10" fillId="35" borderId="49" xfId="60" applyFont="1" applyFill="1" applyBorder="1" applyAlignment="1">
      <alignment horizontal="center" vertical="center"/>
      <protection/>
    </xf>
    <xf numFmtId="0" fontId="5" fillId="34" borderId="50" xfId="60" applyFont="1" applyFill="1" applyBorder="1" applyAlignment="1">
      <alignment horizontal="center" vertical="center" shrinkToFit="1"/>
      <protection/>
    </xf>
    <xf numFmtId="0" fontId="5" fillId="34" borderId="51" xfId="60" applyFont="1" applyFill="1" applyBorder="1" applyAlignment="1">
      <alignment horizontal="center" vertical="center" shrinkToFit="1"/>
      <protection/>
    </xf>
    <xf numFmtId="0" fontId="5" fillId="34" borderId="52" xfId="60" applyFont="1" applyFill="1" applyBorder="1" applyAlignment="1">
      <alignment horizontal="center" vertical="center" shrinkToFit="1"/>
      <protection/>
    </xf>
    <xf numFmtId="0" fontId="5" fillId="34" borderId="53" xfId="60" applyFont="1" applyFill="1" applyBorder="1" applyAlignment="1">
      <alignment horizontal="center" vertical="center" shrinkToFit="1"/>
      <protection/>
    </xf>
    <xf numFmtId="0" fontId="5" fillId="34" borderId="54" xfId="60" applyFont="1" applyFill="1" applyBorder="1" applyAlignment="1">
      <alignment horizontal="center" vertical="center" shrinkToFit="1"/>
      <protection/>
    </xf>
    <xf numFmtId="182" fontId="6" fillId="35" borderId="43" xfId="60" applyNumberFormat="1" applyFont="1" applyFill="1" applyBorder="1" applyAlignment="1">
      <alignment horizontal="right" vertical="center" shrinkToFit="1"/>
      <protection/>
    </xf>
    <xf numFmtId="182" fontId="6" fillId="35" borderId="44" xfId="60" applyNumberFormat="1" applyFont="1" applyFill="1" applyBorder="1" applyAlignment="1">
      <alignment horizontal="right" vertical="center" shrinkToFit="1"/>
      <protection/>
    </xf>
    <xf numFmtId="0" fontId="5" fillId="35" borderId="18" xfId="60" applyFont="1" applyFill="1" applyBorder="1" applyAlignment="1">
      <alignment horizontal="center" vertical="center" shrinkToFit="1"/>
      <protection/>
    </xf>
    <xf numFmtId="0" fontId="5" fillId="35" borderId="46" xfId="60" applyFont="1" applyFill="1" applyBorder="1" applyAlignment="1">
      <alignment horizontal="center" vertical="center" shrinkToFit="1"/>
      <protection/>
    </xf>
    <xf numFmtId="182" fontId="6" fillId="35" borderId="17" xfId="60" applyNumberFormat="1" applyFont="1" applyFill="1" applyBorder="1" applyAlignment="1">
      <alignment horizontal="right" vertical="center" shrinkToFit="1"/>
      <protection/>
    </xf>
    <xf numFmtId="182" fontId="6" fillId="35" borderId="18" xfId="60" applyNumberFormat="1" applyFont="1" applyFill="1" applyBorder="1" applyAlignment="1">
      <alignment horizontal="right" vertical="center" shrinkToFit="1"/>
      <protection/>
    </xf>
    <xf numFmtId="179" fontId="6" fillId="35" borderId="43" xfId="60" applyNumberFormat="1" applyFont="1" applyFill="1" applyBorder="1" applyAlignment="1">
      <alignment horizontal="center" vertical="center"/>
      <protection/>
    </xf>
    <xf numFmtId="179" fontId="6" fillId="35" borderId="44" xfId="60" applyNumberFormat="1" applyFont="1" applyFill="1" applyBorder="1" applyAlignment="1">
      <alignment horizontal="center" vertical="center"/>
      <protection/>
    </xf>
    <xf numFmtId="179" fontId="6" fillId="35" borderId="17" xfId="60" applyNumberFormat="1" applyFont="1" applyFill="1" applyBorder="1" applyAlignment="1">
      <alignment horizontal="center" vertical="center"/>
      <protection/>
    </xf>
    <xf numFmtId="179" fontId="6" fillId="35" borderId="18" xfId="60" applyNumberFormat="1" applyFont="1" applyFill="1" applyBorder="1" applyAlignment="1">
      <alignment horizontal="center" vertical="center"/>
      <protection/>
    </xf>
    <xf numFmtId="0" fontId="5" fillId="34" borderId="18" xfId="60" applyFont="1" applyFill="1" applyBorder="1" applyAlignment="1">
      <alignment horizontal="center" vertical="center" shrinkToFit="1"/>
      <protection/>
    </xf>
    <xf numFmtId="0" fontId="5" fillId="34" borderId="46" xfId="60" applyFont="1" applyFill="1" applyBorder="1" applyAlignment="1">
      <alignment horizontal="center" vertical="center" shrinkToFit="1"/>
      <protection/>
    </xf>
    <xf numFmtId="0" fontId="5" fillId="34" borderId="15" xfId="60" applyFont="1" applyFill="1" applyBorder="1" applyAlignment="1">
      <alignment horizontal="left" vertical="center" shrinkToFit="1"/>
      <protection/>
    </xf>
    <xf numFmtId="0" fontId="8" fillId="35" borderId="55" xfId="60" applyFont="1" applyFill="1" applyBorder="1" applyAlignment="1">
      <alignment horizontal="center" vertical="center" wrapText="1" shrinkToFit="1"/>
      <protection/>
    </xf>
    <xf numFmtId="0" fontId="8" fillId="35" borderId="56" xfId="60" applyFont="1" applyFill="1" applyBorder="1" applyAlignment="1">
      <alignment horizontal="center" vertical="center" wrapText="1" shrinkToFit="1"/>
      <protection/>
    </xf>
    <xf numFmtId="0" fontId="8" fillId="35" borderId="57" xfId="60" applyFont="1" applyFill="1" applyBorder="1" applyAlignment="1">
      <alignment horizontal="center" vertical="center" wrapText="1" shrinkToFit="1"/>
      <protection/>
    </xf>
    <xf numFmtId="0" fontId="8" fillId="35" borderId="58" xfId="60" applyFont="1" applyFill="1" applyBorder="1" applyAlignment="1">
      <alignment horizontal="center" vertical="center" wrapText="1" shrinkToFit="1"/>
      <protection/>
    </xf>
    <xf numFmtId="0" fontId="8" fillId="35" borderId="34" xfId="60" applyFont="1" applyFill="1" applyBorder="1" applyAlignment="1">
      <alignment horizontal="center" vertical="center" wrapText="1" shrinkToFit="1"/>
      <protection/>
    </xf>
    <xf numFmtId="0" fontId="8" fillId="35" borderId="59" xfId="60" applyFont="1" applyFill="1" applyBorder="1" applyAlignment="1">
      <alignment horizontal="center" vertical="center" wrapText="1" shrinkToFit="1"/>
      <protection/>
    </xf>
    <xf numFmtId="0" fontId="8" fillId="35" borderId="56" xfId="60" applyFont="1" applyFill="1" applyBorder="1" applyAlignment="1">
      <alignment horizontal="center" vertical="center" shrinkToFit="1"/>
      <protection/>
    </xf>
    <xf numFmtId="0" fontId="8" fillId="35" borderId="34" xfId="60" applyFont="1" applyFill="1" applyBorder="1" applyAlignment="1">
      <alignment horizontal="center" vertical="center" shrinkToFit="1"/>
      <protection/>
    </xf>
    <xf numFmtId="182" fontId="8" fillId="35" borderId="56" xfId="60" applyNumberFormat="1" applyFont="1" applyFill="1" applyBorder="1" applyAlignment="1">
      <alignment horizontal="right" vertical="center"/>
      <protection/>
    </xf>
    <xf numFmtId="182" fontId="8" fillId="35" borderId="34" xfId="60" applyNumberFormat="1" applyFont="1" applyFill="1" applyBorder="1" applyAlignment="1">
      <alignment horizontal="right" vertical="center"/>
      <protection/>
    </xf>
    <xf numFmtId="0" fontId="5" fillId="35" borderId="60" xfId="60" applyFont="1" applyFill="1" applyBorder="1" applyAlignment="1">
      <alignment horizontal="center" vertical="center" shrinkToFit="1"/>
      <protection/>
    </xf>
    <xf numFmtId="0" fontId="5" fillId="35" borderId="35" xfId="60" applyFont="1" applyFill="1" applyBorder="1" applyAlignment="1">
      <alignment horizontal="center" vertical="center" shrinkToFit="1"/>
      <protection/>
    </xf>
    <xf numFmtId="0" fontId="5" fillId="34" borderId="61" xfId="60" applyFont="1" applyFill="1" applyBorder="1" applyAlignment="1">
      <alignment horizontal="distributed" vertical="center" shrinkToFit="1"/>
      <protection/>
    </xf>
    <xf numFmtId="0" fontId="5" fillId="34" borderId="36" xfId="60" applyFont="1" applyFill="1" applyBorder="1" applyAlignment="1">
      <alignment horizontal="distributed" vertical="center" shrinkToFit="1"/>
      <protection/>
    </xf>
    <xf numFmtId="0" fontId="5" fillId="34" borderId="62" xfId="60" applyFont="1" applyFill="1" applyBorder="1" applyAlignment="1">
      <alignment horizontal="distributed" vertical="center" shrinkToFit="1"/>
      <protection/>
    </xf>
    <xf numFmtId="0" fontId="6" fillId="34" borderId="36" xfId="60" applyFont="1" applyFill="1" applyBorder="1" applyAlignment="1" applyProtection="1">
      <alignment vertical="center" shrinkToFit="1"/>
      <protection locked="0"/>
    </xf>
    <xf numFmtId="0" fontId="6" fillId="34" borderId="63" xfId="60" applyFont="1" applyFill="1" applyBorder="1" applyAlignment="1" applyProtection="1">
      <alignment vertical="center" shrinkToFit="1"/>
      <protection locked="0"/>
    </xf>
    <xf numFmtId="0" fontId="6" fillId="34" borderId="30" xfId="60" applyFont="1" applyFill="1" applyBorder="1" applyAlignment="1" applyProtection="1">
      <alignment vertical="center" shrinkToFit="1"/>
      <protection locked="0"/>
    </xf>
    <xf numFmtId="0" fontId="6" fillId="34" borderId="31" xfId="60" applyFont="1" applyFill="1" applyBorder="1" applyAlignment="1" applyProtection="1">
      <alignment vertical="center" shrinkToFit="1"/>
      <protection locked="0"/>
    </xf>
    <xf numFmtId="0" fontId="6" fillId="34" borderId="29" xfId="60" applyFont="1" applyFill="1" applyBorder="1" applyAlignment="1" applyProtection="1">
      <alignment horizontal="center" vertical="center" shrinkToFit="1"/>
      <protection locked="0"/>
    </xf>
    <xf numFmtId="0" fontId="6" fillId="34" borderId="30" xfId="60" applyFont="1" applyFill="1" applyBorder="1" applyAlignment="1" applyProtection="1">
      <alignment horizontal="center" vertical="center" shrinkToFit="1"/>
      <protection locked="0"/>
    </xf>
    <xf numFmtId="0" fontId="6" fillId="34" borderId="31" xfId="60" applyFont="1" applyFill="1" applyBorder="1" applyAlignment="1" applyProtection="1">
      <alignment horizontal="center" vertical="center" shrinkToFit="1"/>
      <protection locked="0"/>
    </xf>
    <xf numFmtId="0" fontId="6" fillId="34" borderId="64" xfId="60" applyFont="1" applyFill="1" applyBorder="1" applyAlignment="1" applyProtection="1">
      <alignment horizontal="center" vertical="center" shrinkToFit="1"/>
      <protection locked="0"/>
    </xf>
    <xf numFmtId="0" fontId="6" fillId="34" borderId="36" xfId="60" applyFont="1" applyFill="1" applyBorder="1" applyAlignment="1" applyProtection="1">
      <alignment horizontal="center" vertical="center" shrinkToFit="1"/>
      <protection locked="0"/>
    </xf>
    <xf numFmtId="0" fontId="5" fillId="34" borderId="26" xfId="60" applyFont="1" applyFill="1" applyBorder="1" applyAlignment="1" applyProtection="1">
      <alignment horizontal="left" vertical="center" shrinkToFit="1"/>
      <protection locked="0"/>
    </xf>
    <xf numFmtId="0" fontId="11" fillId="34" borderId="0" xfId="60" applyFont="1" applyFill="1" applyAlignment="1">
      <alignment horizontal="left"/>
      <protection/>
    </xf>
    <xf numFmtId="0" fontId="11" fillId="34" borderId="11" xfId="60" applyFont="1" applyFill="1" applyBorder="1" applyAlignment="1">
      <alignment horizontal="left"/>
      <protection/>
    </xf>
    <xf numFmtId="0" fontId="11" fillId="34" borderId="26" xfId="60" applyFont="1" applyFill="1" applyBorder="1" applyAlignment="1">
      <alignment horizontal="distributed" vertical="center" shrinkToFit="1"/>
      <protection/>
    </xf>
    <xf numFmtId="0" fontId="9" fillId="34" borderId="32" xfId="60" applyFont="1" applyFill="1" applyBorder="1" applyAlignment="1" applyProtection="1">
      <alignment horizontal="center" vertical="center" textRotation="255" shrinkToFit="1"/>
      <protection locked="0"/>
    </xf>
    <xf numFmtId="0" fontId="9" fillId="34" borderId="29" xfId="60" applyFont="1" applyFill="1" applyBorder="1" applyAlignment="1" applyProtection="1">
      <alignment horizontal="center" vertical="center" textRotation="255" shrinkToFit="1"/>
      <protection locked="0"/>
    </xf>
    <xf numFmtId="0" fontId="11" fillId="34" borderId="30" xfId="60" applyFont="1" applyFill="1" applyBorder="1" applyAlignment="1">
      <alignment horizontal="distributed" vertical="center" shrinkToFit="1"/>
      <protection/>
    </xf>
    <xf numFmtId="0" fontId="5" fillId="34" borderId="0" xfId="60" applyFont="1" applyFill="1" applyAlignment="1">
      <alignment horizontal="center"/>
      <protection/>
    </xf>
    <xf numFmtId="0" fontId="5" fillId="34" borderId="58" xfId="60" applyFont="1" applyFill="1" applyBorder="1" applyAlignment="1">
      <alignment horizontal="distributed" vertical="center" shrinkToFit="1"/>
      <protection/>
    </xf>
    <xf numFmtId="0" fontId="5" fillId="34" borderId="34" xfId="60" applyFont="1" applyFill="1" applyBorder="1" applyAlignment="1">
      <alignment horizontal="distributed" vertical="center" shrinkToFit="1"/>
      <protection/>
    </xf>
    <xf numFmtId="0" fontId="5" fillId="34" borderId="59" xfId="60" applyFont="1" applyFill="1" applyBorder="1" applyAlignment="1">
      <alignment horizontal="distributed" vertical="center" shrinkToFit="1"/>
      <protection/>
    </xf>
    <xf numFmtId="0" fontId="7" fillId="34" borderId="0" xfId="60" applyFont="1" applyFill="1" applyBorder="1" applyAlignment="1">
      <alignment horizontal="center" vertical="center"/>
      <protection/>
    </xf>
    <xf numFmtId="0" fontId="10" fillId="34" borderId="0" xfId="60" applyFont="1" applyFill="1" applyAlignment="1">
      <alignment horizontal="center" vertical="center"/>
      <protection/>
    </xf>
    <xf numFmtId="49" fontId="5" fillId="34" borderId="0" xfId="60" applyNumberFormat="1" applyFont="1" applyFill="1" applyAlignment="1">
      <alignment horizontal="right"/>
      <protection/>
    </xf>
    <xf numFmtId="179" fontId="5" fillId="34" borderId="0" xfId="60" applyNumberFormat="1" applyFont="1" applyFill="1" applyAlignment="1">
      <alignment horizontal="right"/>
      <protection/>
    </xf>
    <xf numFmtId="179" fontId="5" fillId="34" borderId="12" xfId="60" applyNumberFormat="1" applyFont="1" applyFill="1" applyBorder="1" applyAlignment="1">
      <alignment horizontal="right"/>
      <protection/>
    </xf>
    <xf numFmtId="0" fontId="5" fillId="34" borderId="11" xfId="60" applyFont="1" applyFill="1" applyBorder="1" applyAlignment="1">
      <alignment horizontal="left"/>
      <protection/>
    </xf>
    <xf numFmtId="0" fontId="11" fillId="34" borderId="0" xfId="60" applyFont="1" applyFill="1" applyAlignment="1">
      <alignment horizontal="left" vertical="center"/>
      <protection/>
    </xf>
    <xf numFmtId="0" fontId="11" fillId="34" borderId="0" xfId="60" applyFont="1" applyFill="1" applyAlignment="1">
      <alignment horizontal="center" vertical="center"/>
      <protection/>
    </xf>
    <xf numFmtId="179" fontId="11" fillId="34" borderId="0" xfId="60" applyNumberFormat="1" applyFont="1" applyFill="1" applyAlignment="1">
      <alignment horizontal="center" shrinkToFit="1"/>
      <protection/>
    </xf>
    <xf numFmtId="179" fontId="11" fillId="34" borderId="11" xfId="60" applyNumberFormat="1" applyFont="1" applyFill="1" applyBorder="1" applyAlignment="1">
      <alignment horizontal="center" shrinkToFit="1"/>
      <protection/>
    </xf>
    <xf numFmtId="179" fontId="11" fillId="34" borderId="12" xfId="60" applyNumberFormat="1" applyFont="1" applyFill="1" applyBorder="1" applyAlignment="1">
      <alignment horizontal="center" shrinkToFit="1"/>
      <protection/>
    </xf>
    <xf numFmtId="179" fontId="11" fillId="34" borderId="65" xfId="60" applyNumberFormat="1" applyFont="1" applyFill="1" applyBorder="1" applyAlignment="1">
      <alignment horizontal="center" shrinkToFit="1"/>
      <protection/>
    </xf>
    <xf numFmtId="179" fontId="10" fillId="34" borderId="0" xfId="60" applyNumberFormat="1" applyFont="1" applyFill="1" applyAlignment="1">
      <alignment horizontal="center" vertical="center"/>
      <protection/>
    </xf>
    <xf numFmtId="179" fontId="10" fillId="34" borderId="12" xfId="60" applyNumberFormat="1" applyFont="1" applyFill="1" applyBorder="1" applyAlignment="1">
      <alignment horizontal="center" vertical="center"/>
      <protection/>
    </xf>
    <xf numFmtId="0" fontId="5" fillId="34" borderId="0" xfId="60" applyFont="1" applyFill="1" applyAlignment="1">
      <alignment horizontal="left" vertical="center"/>
      <protection/>
    </xf>
    <xf numFmtId="0" fontId="11" fillId="34" borderId="0" xfId="60" applyFont="1" applyFill="1">
      <alignment/>
      <protection/>
    </xf>
    <xf numFmtId="0" fontId="11" fillId="34" borderId="11" xfId="60" applyFont="1" applyFill="1" applyBorder="1">
      <alignment/>
      <protection/>
    </xf>
    <xf numFmtId="0" fontId="5" fillId="34" borderId="0" xfId="60" applyFont="1" applyFill="1" applyAlignment="1">
      <alignment horizontal="center" vertical="center"/>
      <protection/>
    </xf>
    <xf numFmtId="179" fontId="10" fillId="34" borderId="0" xfId="60" applyNumberFormat="1" applyFont="1" applyFill="1" applyAlignment="1">
      <alignment horizontal="right"/>
      <protection/>
    </xf>
    <xf numFmtId="179" fontId="10" fillId="34" borderId="12" xfId="60" applyNumberFormat="1" applyFont="1" applyFill="1" applyBorder="1" applyAlignment="1">
      <alignment horizontal="right"/>
      <protection/>
    </xf>
    <xf numFmtId="0" fontId="54" fillId="34" borderId="36" xfId="60" applyFont="1" applyFill="1" applyBorder="1" applyAlignment="1">
      <alignment horizontal="center" vertical="top" shrinkToFit="1"/>
      <protection/>
    </xf>
    <xf numFmtId="0" fontId="4" fillId="0" borderId="66" xfId="60" applyFont="1" applyBorder="1" applyAlignment="1" applyProtection="1">
      <alignment horizontal="center" vertical="center"/>
      <protection locked="0"/>
    </xf>
    <xf numFmtId="0" fontId="4" fillId="0" borderId="54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/>
      <protection locked="0"/>
    </xf>
    <xf numFmtId="0" fontId="4" fillId="0" borderId="25" xfId="60" applyFont="1" applyBorder="1" applyAlignment="1" applyProtection="1">
      <alignment horizontal="center"/>
      <protection locked="0"/>
    </xf>
    <xf numFmtId="0" fontId="4" fillId="33" borderId="6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33" borderId="6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55" fillId="34" borderId="78" xfId="0" applyFont="1" applyFill="1" applyBorder="1" applyAlignment="1" applyProtection="1">
      <alignment horizontal="center" vertical="center"/>
      <protection locked="0"/>
    </xf>
    <xf numFmtId="0" fontId="55" fillId="34" borderId="79" xfId="0" applyFont="1" applyFill="1" applyBorder="1" applyAlignment="1" applyProtection="1">
      <alignment horizontal="center" vertical="center"/>
      <protection locked="0"/>
    </xf>
    <xf numFmtId="0" fontId="55" fillId="34" borderId="80" xfId="0" applyFont="1" applyFill="1" applyBorder="1" applyAlignment="1" applyProtection="1">
      <alignment horizontal="center" vertical="center"/>
      <protection locked="0"/>
    </xf>
    <xf numFmtId="0" fontId="8" fillId="34" borderId="0" xfId="60" applyFont="1" applyFill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0" borderId="23" xfId="60" applyFont="1" applyBorder="1" applyAlignment="1" applyProtection="1">
      <alignment horizontal="center" vertical="center" shrinkToFit="1"/>
      <protection locked="0"/>
    </xf>
    <xf numFmtId="0" fontId="4" fillId="0" borderId="24" xfId="60" applyFont="1" applyBorder="1" applyAlignment="1" applyProtection="1">
      <alignment horizontal="center" vertical="center" shrinkToFit="1"/>
      <protection locked="0"/>
    </xf>
    <xf numFmtId="0" fontId="4" fillId="0" borderId="25" xfId="60" applyFont="1" applyBorder="1" applyAlignment="1" applyProtection="1">
      <alignment horizontal="center" vertical="center" shrinkToFit="1"/>
      <protection locked="0"/>
    </xf>
    <xf numFmtId="0" fontId="4" fillId="0" borderId="22" xfId="60" applyFont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>
      <alignment horizontal="center" vertical="center"/>
    </xf>
    <xf numFmtId="0" fontId="11" fillId="34" borderId="81" xfId="0" applyFont="1" applyFill="1" applyBorder="1" applyAlignment="1" applyProtection="1">
      <alignment horizontal="center" vertical="center" shrinkToFit="1"/>
      <protection locked="0"/>
    </xf>
    <xf numFmtId="0" fontId="11" fillId="34" borderId="82" xfId="0" applyFont="1" applyFill="1" applyBorder="1" applyAlignment="1" applyProtection="1">
      <alignment horizontal="center" vertical="center" shrinkToFit="1"/>
      <protection locked="0"/>
    </xf>
    <xf numFmtId="0" fontId="11" fillId="34" borderId="21" xfId="0" applyFont="1" applyFill="1" applyBorder="1" applyAlignment="1" applyProtection="1">
      <alignment horizontal="center" vertical="center" shrinkToFit="1"/>
      <protection locked="0"/>
    </xf>
    <xf numFmtId="0" fontId="11" fillId="34" borderId="76" xfId="0" applyFont="1" applyFill="1" applyBorder="1" applyAlignment="1" applyProtection="1">
      <alignment horizontal="center" vertical="center" shrinkToFit="1"/>
      <protection locked="0"/>
    </xf>
    <xf numFmtId="0" fontId="11" fillId="34" borderId="12" xfId="0" applyFont="1" applyFill="1" applyBorder="1" applyAlignment="1" applyProtection="1">
      <alignment horizontal="center" vertical="center" shrinkToFit="1"/>
      <protection locked="0"/>
    </xf>
    <xf numFmtId="0" fontId="11" fillId="34" borderId="77" xfId="0" applyFont="1" applyFill="1" applyBorder="1" applyAlignment="1" applyProtection="1">
      <alignment horizontal="center" vertical="center" shrinkToFit="1"/>
      <protection locked="0"/>
    </xf>
    <xf numFmtId="0" fontId="4" fillId="0" borderId="24" xfId="60" applyFont="1" applyBorder="1" applyAlignment="1" applyProtection="1">
      <alignment horizontal="center" shrinkToFit="1"/>
      <protection locked="0"/>
    </xf>
    <xf numFmtId="0" fontId="4" fillId="0" borderId="83" xfId="60" applyFont="1" applyBorder="1" applyAlignment="1" applyProtection="1">
      <alignment horizontal="center" vertical="center"/>
      <protection locked="0"/>
    </xf>
    <xf numFmtId="0" fontId="4" fillId="0" borderId="84" xfId="60" applyFont="1" applyBorder="1" applyAlignment="1" applyProtection="1">
      <alignment horizontal="center" vertical="center"/>
      <protection locked="0"/>
    </xf>
    <xf numFmtId="0" fontId="4" fillId="0" borderId="22" xfId="60" applyFont="1" applyBorder="1" applyAlignment="1" applyProtection="1">
      <alignment horizontal="center" shrinkToFit="1"/>
      <protection locked="0"/>
    </xf>
    <xf numFmtId="0" fontId="4" fillId="0" borderId="76" xfId="60" applyFont="1" applyBorder="1" applyAlignment="1" applyProtection="1">
      <alignment horizontal="center" vertical="center"/>
      <protection locked="0"/>
    </xf>
    <xf numFmtId="0" fontId="4" fillId="0" borderId="77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horizontal="center" shrinkToFit="1"/>
      <protection locked="0"/>
    </xf>
    <xf numFmtId="0" fontId="4" fillId="0" borderId="81" xfId="60" applyFont="1" applyBorder="1" applyAlignment="1" applyProtection="1">
      <alignment horizontal="center" vertical="center"/>
      <protection locked="0"/>
    </xf>
    <xf numFmtId="0" fontId="4" fillId="0" borderId="21" xfId="60" applyFont="1" applyBorder="1" applyAlignment="1" applyProtection="1">
      <alignment horizontal="center" vertical="center"/>
      <protection locked="0"/>
    </xf>
    <xf numFmtId="0" fontId="4" fillId="0" borderId="23" xfId="60" applyFont="1" applyBorder="1" applyAlignment="1" applyProtection="1">
      <alignment horizontal="center" shrinkToFit="1"/>
      <protection locked="0"/>
    </xf>
    <xf numFmtId="0" fontId="4" fillId="0" borderId="85" xfId="60" applyFont="1" applyBorder="1" applyAlignment="1" applyProtection="1">
      <alignment horizontal="center" vertical="center"/>
      <protection locked="0"/>
    </xf>
    <xf numFmtId="0" fontId="4" fillId="0" borderId="86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8"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view="pageBreakPreview" zoomScaleSheetLayoutView="100" zoomScalePageLayoutView="0" workbookViewId="0" topLeftCell="A2">
      <selection activeCell="B2" sqref="B2"/>
    </sheetView>
  </sheetViews>
  <sheetFormatPr defaultColWidth="9.00390625" defaultRowHeight="13.5"/>
  <cols>
    <col min="1" max="1" width="2.625" style="1" customWidth="1"/>
    <col min="2" max="21" width="4.875" style="1" customWidth="1"/>
    <col min="22" max="16384" width="9.00390625" style="1" customWidth="1"/>
  </cols>
  <sheetData>
    <row r="1" spans="1:21" ht="34.5" customHeight="1">
      <c r="A1" s="27"/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27"/>
    </row>
    <row r="2" spans="1:21" ht="14.2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34.5" customHeight="1">
      <c r="A3" s="29"/>
      <c r="B3" s="89" t="s">
        <v>51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29"/>
    </row>
    <row r="4" spans="1:21" ht="34.5" customHeight="1">
      <c r="A4" s="30"/>
      <c r="B4" s="92" t="s">
        <v>0</v>
      </c>
      <c r="C4" s="93"/>
      <c r="D4" s="93"/>
      <c r="E4" s="93"/>
      <c r="F4" s="93"/>
      <c r="G4" s="93"/>
      <c r="H4" s="94"/>
      <c r="I4" s="95" t="s">
        <v>1</v>
      </c>
      <c r="J4" s="93"/>
      <c r="K4" s="93"/>
      <c r="L4" s="93"/>
      <c r="M4" s="95" t="s">
        <v>61</v>
      </c>
      <c r="N4" s="93"/>
      <c r="O4" s="93"/>
      <c r="P4" s="94"/>
      <c r="Q4" s="93" t="s">
        <v>2</v>
      </c>
      <c r="R4" s="93"/>
      <c r="S4" s="93"/>
      <c r="T4" s="96"/>
      <c r="U4" s="30"/>
    </row>
    <row r="5" spans="1:21" ht="34.5" customHeight="1">
      <c r="A5" s="30"/>
      <c r="B5" s="31" t="s">
        <v>4</v>
      </c>
      <c r="C5" s="77" t="s">
        <v>48</v>
      </c>
      <c r="D5" s="77"/>
      <c r="E5" s="77"/>
      <c r="F5" s="77"/>
      <c r="G5" s="77"/>
      <c r="H5" s="78"/>
      <c r="I5" s="79">
        <v>3000</v>
      </c>
      <c r="J5" s="80"/>
      <c r="K5" s="81" t="s">
        <v>5</v>
      </c>
      <c r="L5" s="81"/>
      <c r="M5" s="103">
        <f>COUNTIF('団体戦'!B:B,"男")+COUNTIF('団体戦'!N:N,"男")</f>
        <v>0</v>
      </c>
      <c r="N5" s="104"/>
      <c r="O5" s="82" t="s">
        <v>62</v>
      </c>
      <c r="P5" s="83"/>
      <c r="Q5" s="97">
        <f>I5*M5</f>
        <v>0</v>
      </c>
      <c r="R5" s="98"/>
      <c r="S5" s="98"/>
      <c r="T5" s="40" t="s">
        <v>6</v>
      </c>
      <c r="U5" s="30"/>
    </row>
    <row r="6" spans="1:21" ht="34.5" customHeight="1">
      <c r="A6" s="30"/>
      <c r="B6" s="32" t="s">
        <v>7</v>
      </c>
      <c r="C6" s="84" t="s">
        <v>49</v>
      </c>
      <c r="D6" s="84"/>
      <c r="E6" s="84"/>
      <c r="F6" s="84"/>
      <c r="G6" s="84"/>
      <c r="H6" s="85"/>
      <c r="I6" s="86">
        <v>3000</v>
      </c>
      <c r="J6" s="87"/>
      <c r="K6" s="84" t="s">
        <v>5</v>
      </c>
      <c r="L6" s="84"/>
      <c r="M6" s="105">
        <f>COUNTIF('団体戦'!B:B,"女")+COUNTIF('団体戦'!N:N,"女")</f>
        <v>0</v>
      </c>
      <c r="N6" s="106"/>
      <c r="O6" s="99" t="s">
        <v>62</v>
      </c>
      <c r="P6" s="100"/>
      <c r="Q6" s="101">
        <f>I6*M6</f>
        <v>0</v>
      </c>
      <c r="R6" s="102"/>
      <c r="S6" s="102"/>
      <c r="T6" s="41" t="s">
        <v>6</v>
      </c>
      <c r="U6" s="30"/>
    </row>
    <row r="7" spans="1:27" ht="34.5" customHeight="1">
      <c r="A7" s="30"/>
      <c r="B7" s="32" t="s">
        <v>8</v>
      </c>
      <c r="C7" s="84" t="s">
        <v>9</v>
      </c>
      <c r="D7" s="84"/>
      <c r="E7" s="84"/>
      <c r="F7" s="84"/>
      <c r="G7" s="84"/>
      <c r="H7" s="85"/>
      <c r="I7" s="86">
        <v>1000</v>
      </c>
      <c r="J7" s="87"/>
      <c r="K7" s="84" t="s">
        <v>5</v>
      </c>
      <c r="L7" s="84"/>
      <c r="M7" s="105">
        <f>COUNTIF(ダブルス!W:W,"男")</f>
        <v>0</v>
      </c>
      <c r="N7" s="106"/>
      <c r="O7" s="99" t="s">
        <v>62</v>
      </c>
      <c r="P7" s="100"/>
      <c r="Q7" s="101">
        <f>I7*M7</f>
        <v>0</v>
      </c>
      <c r="R7" s="102"/>
      <c r="S7" s="102"/>
      <c r="T7" s="41" t="s">
        <v>6</v>
      </c>
      <c r="U7" s="30"/>
      <c r="W7" s="2"/>
      <c r="X7" s="2"/>
      <c r="Y7" s="2"/>
      <c r="Z7" s="2"/>
      <c r="AA7" s="2"/>
    </row>
    <row r="8" spans="1:27" ht="34.5" customHeight="1" thickBot="1">
      <c r="A8" s="30"/>
      <c r="B8" s="32" t="s">
        <v>10</v>
      </c>
      <c r="C8" s="84" t="s">
        <v>11</v>
      </c>
      <c r="D8" s="84"/>
      <c r="E8" s="84"/>
      <c r="F8" s="84"/>
      <c r="G8" s="84"/>
      <c r="H8" s="85"/>
      <c r="I8" s="86">
        <v>1000</v>
      </c>
      <c r="J8" s="87"/>
      <c r="K8" s="84" t="s">
        <v>5</v>
      </c>
      <c r="L8" s="84"/>
      <c r="M8" s="105">
        <f>COUNTIF(ダブルス!W:W,"女")</f>
        <v>0</v>
      </c>
      <c r="N8" s="106"/>
      <c r="O8" s="99" t="s">
        <v>62</v>
      </c>
      <c r="P8" s="100"/>
      <c r="Q8" s="101">
        <f>I8*M8</f>
        <v>0</v>
      </c>
      <c r="R8" s="102"/>
      <c r="S8" s="102"/>
      <c r="T8" s="41" t="s">
        <v>6</v>
      </c>
      <c r="U8" s="30"/>
      <c r="W8" s="2"/>
      <c r="X8" s="2"/>
      <c r="Y8" s="2"/>
      <c r="Z8" s="2"/>
      <c r="AA8" s="2"/>
    </row>
    <row r="9" spans="1:27" ht="24.75" customHeight="1" hidden="1">
      <c r="A9" s="30"/>
      <c r="B9" s="109"/>
      <c r="C9" s="84"/>
      <c r="D9" s="84"/>
      <c r="E9" s="84"/>
      <c r="F9" s="84"/>
      <c r="G9" s="84"/>
      <c r="H9" s="85"/>
      <c r="I9" s="86"/>
      <c r="J9" s="87"/>
      <c r="K9" s="84"/>
      <c r="L9" s="84"/>
      <c r="M9" s="34"/>
      <c r="N9" s="35"/>
      <c r="O9" s="107"/>
      <c r="P9" s="108"/>
      <c r="Q9" s="86"/>
      <c r="R9" s="87"/>
      <c r="S9" s="87"/>
      <c r="T9" s="33"/>
      <c r="U9" s="30"/>
      <c r="W9" s="2"/>
      <c r="X9" s="2"/>
      <c r="Y9" s="2"/>
      <c r="Z9" s="2"/>
      <c r="AA9" s="2"/>
    </row>
    <row r="10" spans="1:21" ht="24.75" customHeight="1" hidden="1">
      <c r="A10" s="30"/>
      <c r="B10" s="109"/>
      <c r="C10" s="84"/>
      <c r="D10" s="84"/>
      <c r="E10" s="84"/>
      <c r="F10" s="84"/>
      <c r="G10" s="84"/>
      <c r="H10" s="85"/>
      <c r="I10" s="86"/>
      <c r="J10" s="87"/>
      <c r="K10" s="84"/>
      <c r="L10" s="84"/>
      <c r="M10" s="34"/>
      <c r="N10" s="35"/>
      <c r="O10" s="107"/>
      <c r="P10" s="108"/>
      <c r="Q10" s="86"/>
      <c r="R10" s="87"/>
      <c r="S10" s="87"/>
      <c r="T10" s="33"/>
      <c r="U10" s="30"/>
    </row>
    <row r="11" spans="1:21" ht="24.75" customHeight="1" hidden="1">
      <c r="A11" s="30"/>
      <c r="B11" s="109"/>
      <c r="C11" s="84"/>
      <c r="D11" s="84"/>
      <c r="E11" s="84"/>
      <c r="F11" s="84"/>
      <c r="G11" s="84"/>
      <c r="H11" s="85"/>
      <c r="I11" s="86"/>
      <c r="J11" s="87"/>
      <c r="K11" s="84"/>
      <c r="L11" s="84"/>
      <c r="M11" s="34"/>
      <c r="N11" s="35"/>
      <c r="O11" s="107"/>
      <c r="P11" s="108"/>
      <c r="Q11" s="86"/>
      <c r="R11" s="87"/>
      <c r="S11" s="87"/>
      <c r="T11" s="33"/>
      <c r="U11" s="30"/>
    </row>
    <row r="12" spans="1:21" ht="24.75" customHeight="1" hidden="1">
      <c r="A12" s="30"/>
      <c r="B12" s="109"/>
      <c r="C12" s="84"/>
      <c r="D12" s="84"/>
      <c r="E12" s="84"/>
      <c r="F12" s="84"/>
      <c r="G12" s="84"/>
      <c r="H12" s="85"/>
      <c r="I12" s="86"/>
      <c r="J12" s="87"/>
      <c r="K12" s="84"/>
      <c r="L12" s="84"/>
      <c r="M12" s="34"/>
      <c r="N12" s="35"/>
      <c r="O12" s="107"/>
      <c r="P12" s="108"/>
      <c r="Q12" s="86"/>
      <c r="R12" s="87"/>
      <c r="S12" s="87"/>
      <c r="T12" s="33"/>
      <c r="U12" s="30"/>
    </row>
    <row r="13" spans="1:21" ht="24.75" customHeight="1" hidden="1" thickBot="1">
      <c r="A13" s="30"/>
      <c r="B13" s="109"/>
      <c r="C13" s="84"/>
      <c r="D13" s="84"/>
      <c r="E13" s="84"/>
      <c r="F13" s="84"/>
      <c r="G13" s="84"/>
      <c r="H13" s="85"/>
      <c r="I13" s="86"/>
      <c r="J13" s="87"/>
      <c r="K13" s="84"/>
      <c r="L13" s="84"/>
      <c r="M13" s="34"/>
      <c r="N13" s="35"/>
      <c r="O13" s="107"/>
      <c r="P13" s="108"/>
      <c r="Q13" s="86"/>
      <c r="R13" s="87"/>
      <c r="S13" s="87"/>
      <c r="T13" s="33"/>
      <c r="U13" s="30"/>
    </row>
    <row r="14" spans="1:21" ht="24.75" customHeight="1" thickTop="1">
      <c r="A14" s="36"/>
      <c r="B14" s="110" t="s">
        <v>12</v>
      </c>
      <c r="C14" s="111"/>
      <c r="D14" s="111"/>
      <c r="E14" s="111"/>
      <c r="F14" s="111"/>
      <c r="G14" s="111"/>
      <c r="H14" s="111"/>
      <c r="I14" s="111"/>
      <c r="J14" s="111"/>
      <c r="K14" s="112"/>
      <c r="L14" s="116" t="s">
        <v>13</v>
      </c>
      <c r="M14" s="116"/>
      <c r="N14" s="116"/>
      <c r="O14" s="116"/>
      <c r="P14" s="116"/>
      <c r="Q14" s="118">
        <f>SUM(Q5:S13)</f>
        <v>0</v>
      </c>
      <c r="R14" s="118"/>
      <c r="S14" s="118"/>
      <c r="T14" s="120" t="s">
        <v>6</v>
      </c>
      <c r="U14" s="30"/>
    </row>
    <row r="15" spans="1:21" ht="24.75" customHeight="1" thickBot="1">
      <c r="A15" s="36"/>
      <c r="B15" s="113"/>
      <c r="C15" s="114"/>
      <c r="D15" s="114"/>
      <c r="E15" s="114"/>
      <c r="F15" s="114"/>
      <c r="G15" s="114"/>
      <c r="H15" s="114"/>
      <c r="I15" s="114"/>
      <c r="J15" s="114"/>
      <c r="K15" s="115"/>
      <c r="L15" s="117"/>
      <c r="M15" s="117"/>
      <c r="N15" s="117"/>
      <c r="O15" s="117"/>
      <c r="P15" s="117"/>
      <c r="Q15" s="119"/>
      <c r="R15" s="119"/>
      <c r="S15" s="119"/>
      <c r="T15" s="121"/>
      <c r="U15" s="30"/>
    </row>
    <row r="16" spans="1:21" ht="12.75" customHeight="1" thickBo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s="3" customFormat="1" ht="20.25" customHeight="1">
      <c r="A17" s="37"/>
      <c r="B17" s="122"/>
      <c r="C17" s="123" t="s">
        <v>39</v>
      </c>
      <c r="D17" s="123"/>
      <c r="E17" s="123"/>
      <c r="F17" s="123"/>
      <c r="G17" s="124"/>
      <c r="H17" s="132"/>
      <c r="I17" s="133"/>
      <c r="J17" s="133"/>
      <c r="K17" s="133"/>
      <c r="L17" s="133"/>
      <c r="M17" s="133"/>
      <c r="N17" s="133"/>
      <c r="O17" s="133"/>
      <c r="P17" s="75" t="s">
        <v>40</v>
      </c>
      <c r="Q17" s="125"/>
      <c r="R17" s="125"/>
      <c r="S17" s="125"/>
      <c r="T17" s="126"/>
      <c r="U17" s="12"/>
    </row>
    <row r="18" spans="1:21" s="3" customFormat="1" ht="20.25" customHeight="1">
      <c r="A18" s="37"/>
      <c r="B18" s="68"/>
      <c r="C18" s="71"/>
      <c r="D18" s="71"/>
      <c r="E18" s="71"/>
      <c r="F18" s="71"/>
      <c r="G18" s="74"/>
      <c r="H18" s="129"/>
      <c r="I18" s="130"/>
      <c r="J18" s="130"/>
      <c r="K18" s="130"/>
      <c r="L18" s="130"/>
      <c r="M18" s="130"/>
      <c r="N18" s="130"/>
      <c r="O18" s="130"/>
      <c r="P18" s="76"/>
      <c r="Q18" s="127"/>
      <c r="R18" s="127"/>
      <c r="S18" s="127"/>
      <c r="T18" s="128"/>
      <c r="U18" s="12"/>
    </row>
    <row r="19" spans="1:21" s="3" customFormat="1" ht="20.25" customHeight="1">
      <c r="A19" s="37"/>
      <c r="B19" s="66"/>
      <c r="C19" s="69" t="s">
        <v>41</v>
      </c>
      <c r="D19" s="69"/>
      <c r="E19" s="69"/>
      <c r="F19" s="69"/>
      <c r="G19" s="72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12"/>
    </row>
    <row r="20" spans="1:21" s="3" customFormat="1" ht="20.25" customHeight="1">
      <c r="A20" s="37"/>
      <c r="B20" s="68"/>
      <c r="C20" s="71"/>
      <c r="D20" s="71"/>
      <c r="E20" s="71"/>
      <c r="F20" s="71"/>
      <c r="G20" s="74"/>
      <c r="H20" s="12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2"/>
    </row>
    <row r="21" spans="1:21" s="3" customFormat="1" ht="20.25" customHeight="1">
      <c r="A21" s="37"/>
      <c r="B21" s="66"/>
      <c r="C21" s="69" t="s">
        <v>42</v>
      </c>
      <c r="D21" s="69"/>
      <c r="E21" s="69"/>
      <c r="F21" s="69"/>
      <c r="G21" s="72"/>
      <c r="H21" s="11" t="s">
        <v>43</v>
      </c>
      <c r="I21" s="134"/>
      <c r="J21" s="134"/>
      <c r="K21" s="134"/>
      <c r="L21" s="134"/>
      <c r="M21" s="134"/>
      <c r="N21" s="134"/>
      <c r="O21" s="134"/>
      <c r="P21" s="47"/>
      <c r="Q21" s="47"/>
      <c r="R21" s="47"/>
      <c r="S21" s="47"/>
      <c r="T21" s="48"/>
      <c r="U21" s="13"/>
    </row>
    <row r="22" spans="1:21" s="3" customFormat="1" ht="20.25" customHeight="1">
      <c r="A22" s="37"/>
      <c r="B22" s="67"/>
      <c r="C22" s="70"/>
      <c r="D22" s="70"/>
      <c r="E22" s="70"/>
      <c r="F22" s="70"/>
      <c r="G22" s="73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12"/>
    </row>
    <row r="23" spans="1:21" s="3" customFormat="1" ht="20.25" customHeight="1">
      <c r="A23" s="37"/>
      <c r="B23" s="68"/>
      <c r="C23" s="71"/>
      <c r="D23" s="71"/>
      <c r="E23" s="71"/>
      <c r="F23" s="71"/>
      <c r="G23" s="74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12"/>
    </row>
    <row r="24" spans="1:21" s="3" customFormat="1" ht="20.25" customHeight="1">
      <c r="A24" s="37"/>
      <c r="B24" s="66"/>
      <c r="C24" s="137" t="s">
        <v>44</v>
      </c>
      <c r="D24" s="137"/>
      <c r="E24" s="137"/>
      <c r="F24" s="137"/>
      <c r="G24" s="72"/>
      <c r="H24" s="138" t="s">
        <v>45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12"/>
    </row>
    <row r="25" spans="1:21" s="3" customFormat="1" ht="20.25" customHeight="1">
      <c r="A25" s="37"/>
      <c r="B25" s="68"/>
      <c r="C25" s="140" t="s">
        <v>46</v>
      </c>
      <c r="D25" s="140"/>
      <c r="E25" s="140"/>
      <c r="F25" s="140"/>
      <c r="G25" s="74"/>
      <c r="H25" s="139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12"/>
    </row>
    <row r="26" spans="1:21" s="3" customFormat="1" ht="20.25" customHeight="1">
      <c r="A26" s="37"/>
      <c r="B26" s="66"/>
      <c r="C26" s="69" t="s">
        <v>47</v>
      </c>
      <c r="D26" s="69"/>
      <c r="E26" s="69"/>
      <c r="F26" s="69"/>
      <c r="G26" s="72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12"/>
    </row>
    <row r="27" spans="1:21" s="3" customFormat="1" ht="20.25" customHeight="1" thickBot="1">
      <c r="A27" s="37"/>
      <c r="B27" s="142"/>
      <c r="C27" s="143"/>
      <c r="D27" s="143"/>
      <c r="E27" s="143"/>
      <c r="F27" s="143"/>
      <c r="G27" s="144"/>
      <c r="H27" s="60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12"/>
    </row>
    <row r="28" spans="1:21" s="16" customFormat="1" ht="21.75" customHeight="1">
      <c r="A28" s="14"/>
      <c r="B28" s="63"/>
      <c r="C28" s="63"/>
      <c r="D28" s="63"/>
      <c r="E28" s="63"/>
      <c r="F28" s="63"/>
      <c r="G28" s="63"/>
      <c r="H28" s="14"/>
      <c r="I28" s="14"/>
      <c r="J28" s="14"/>
      <c r="K28" s="14"/>
      <c r="L28" s="14"/>
      <c r="M28" s="15"/>
      <c r="N28" s="15"/>
      <c r="O28" s="64" t="s">
        <v>50</v>
      </c>
      <c r="P28" s="64"/>
      <c r="Q28" s="64"/>
      <c r="R28" s="65"/>
      <c r="S28" s="65"/>
      <c r="T28" s="65"/>
      <c r="U28" s="38"/>
    </row>
    <row r="29" spans="1:21" s="16" customFormat="1" ht="21.75" customHeight="1">
      <c r="A29" s="14"/>
      <c r="B29" s="17"/>
      <c r="C29" s="17"/>
      <c r="D29" s="17"/>
      <c r="E29" s="17"/>
      <c r="F29" s="17"/>
      <c r="G29" s="17"/>
      <c r="H29" s="14"/>
      <c r="I29" s="14"/>
      <c r="J29" s="14"/>
      <c r="K29" s="14"/>
      <c r="L29" s="14"/>
      <c r="M29" s="15"/>
      <c r="N29" s="15"/>
      <c r="O29" s="18"/>
      <c r="P29" s="18"/>
      <c r="Q29" s="18"/>
      <c r="R29" s="19"/>
      <c r="S29" s="19"/>
      <c r="T29" s="19"/>
      <c r="U29" s="38"/>
    </row>
    <row r="30" spans="1:21" s="16" customFormat="1" ht="21.75" customHeight="1">
      <c r="A30" s="14"/>
      <c r="B30" s="17"/>
      <c r="C30" s="17"/>
      <c r="D30" s="17"/>
      <c r="E30" s="17"/>
      <c r="F30" s="17"/>
      <c r="G30" s="17"/>
      <c r="H30" s="14"/>
      <c r="I30" s="14"/>
      <c r="J30" s="14"/>
      <c r="K30" s="14"/>
      <c r="L30" s="14"/>
      <c r="M30" s="15"/>
      <c r="N30" s="15"/>
      <c r="O30" s="18"/>
      <c r="P30" s="18"/>
      <c r="Q30" s="18"/>
      <c r="R30" s="19"/>
      <c r="S30" s="19"/>
      <c r="T30" s="19"/>
      <c r="U30" s="38"/>
    </row>
    <row r="31" spans="1:21" s="16" customFormat="1" ht="21.75" customHeight="1">
      <c r="A31" s="14"/>
      <c r="B31" s="17"/>
      <c r="C31" s="17"/>
      <c r="D31" s="17"/>
      <c r="E31" s="17"/>
      <c r="F31" s="17"/>
      <c r="G31" s="17"/>
      <c r="H31" s="14"/>
      <c r="I31" s="14"/>
      <c r="J31" s="14"/>
      <c r="K31" s="14"/>
      <c r="L31" s="14"/>
      <c r="M31" s="15"/>
      <c r="N31" s="15"/>
      <c r="O31" s="18"/>
      <c r="P31" s="18"/>
      <c r="Q31" s="18"/>
      <c r="R31" s="19"/>
      <c r="S31" s="19"/>
      <c r="T31" s="19"/>
      <c r="U31" s="38"/>
    </row>
    <row r="32" spans="1:21" s="16" customFormat="1" ht="21.75" customHeight="1">
      <c r="A32" s="14"/>
      <c r="B32" s="17"/>
      <c r="C32" s="17"/>
      <c r="D32" s="17"/>
      <c r="E32" s="17"/>
      <c r="F32" s="17"/>
      <c r="G32" s="17"/>
      <c r="H32" s="14"/>
      <c r="I32" s="14"/>
      <c r="J32" s="14"/>
      <c r="K32" s="14"/>
      <c r="L32" s="14"/>
      <c r="M32" s="15"/>
      <c r="N32" s="15"/>
      <c r="O32" s="18"/>
      <c r="P32" s="18"/>
      <c r="Q32" s="18"/>
      <c r="R32" s="19"/>
      <c r="S32" s="19"/>
      <c r="T32" s="19"/>
      <c r="U32" s="38"/>
    </row>
    <row r="33" spans="1:21" s="3" customFormat="1" ht="33.75" customHeight="1" thickBo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s="9" customFormat="1" ht="9.75" customHeight="1">
      <c r="A34" s="6"/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  <c r="M34" s="8"/>
      <c r="N34" s="8"/>
      <c r="O34" s="8"/>
      <c r="P34" s="6"/>
      <c r="Q34" s="6"/>
      <c r="R34" s="6"/>
      <c r="S34" s="6"/>
      <c r="T34" s="6"/>
      <c r="U34" s="6"/>
    </row>
    <row r="35" spans="1:21" s="9" customFormat="1" ht="9.75" customHeight="1">
      <c r="A35" s="6"/>
      <c r="B35" s="6"/>
      <c r="C35" s="6"/>
      <c r="D35" s="7"/>
      <c r="E35" s="6"/>
      <c r="F35" s="145"/>
      <c r="G35" s="145"/>
      <c r="H35" s="146" t="s">
        <v>31</v>
      </c>
      <c r="I35" s="146"/>
      <c r="J35" s="146"/>
      <c r="K35" s="146"/>
      <c r="L35" s="146"/>
      <c r="M35" s="146"/>
      <c r="N35" s="20"/>
      <c r="O35" s="147" t="s">
        <v>52</v>
      </c>
      <c r="P35" s="147"/>
      <c r="Q35" s="147"/>
      <c r="R35" s="147"/>
      <c r="S35" s="147"/>
      <c r="T35" s="147"/>
      <c r="U35" s="6"/>
    </row>
    <row r="36" spans="1:21" s="9" customFormat="1" ht="9.75" customHeight="1">
      <c r="A36" s="135" t="s">
        <v>32</v>
      </c>
      <c r="B36" s="135"/>
      <c r="C36" s="135"/>
      <c r="D36" s="136"/>
      <c r="E36" s="6"/>
      <c r="F36" s="145"/>
      <c r="G36" s="145"/>
      <c r="H36" s="146"/>
      <c r="I36" s="146"/>
      <c r="J36" s="146"/>
      <c r="K36" s="146"/>
      <c r="L36" s="146"/>
      <c r="M36" s="146"/>
      <c r="N36" s="20"/>
      <c r="O36" s="147"/>
      <c r="P36" s="147"/>
      <c r="Q36" s="147"/>
      <c r="R36" s="147"/>
      <c r="S36" s="147"/>
      <c r="T36" s="147"/>
      <c r="U36" s="6"/>
    </row>
    <row r="37" spans="1:21" s="9" customFormat="1" ht="9.75" customHeight="1">
      <c r="A37" s="135"/>
      <c r="B37" s="135"/>
      <c r="C37" s="135"/>
      <c r="D37" s="136"/>
      <c r="E37" s="6"/>
      <c r="F37" s="6"/>
      <c r="G37" s="6"/>
      <c r="H37" s="6"/>
      <c r="I37" s="6"/>
      <c r="J37" s="6"/>
      <c r="K37" s="6"/>
      <c r="L37" s="6"/>
      <c r="M37" s="8"/>
      <c r="N37" s="8"/>
      <c r="O37" s="8"/>
      <c r="P37" s="6"/>
      <c r="Q37" s="6"/>
      <c r="R37" s="6"/>
      <c r="S37" s="6"/>
      <c r="T37" s="6"/>
      <c r="U37" s="6"/>
    </row>
    <row r="38" spans="1:21" s="9" customFormat="1" ht="9.75" customHeight="1">
      <c r="A38" s="153">
        <f>F38</f>
        <v>0</v>
      </c>
      <c r="B38" s="153"/>
      <c r="C38" s="153"/>
      <c r="D38" s="154"/>
      <c r="E38" s="6"/>
      <c r="F38" s="157">
        <f>H17</f>
        <v>0</v>
      </c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9" t="s">
        <v>33</v>
      </c>
      <c r="U38" s="6"/>
    </row>
    <row r="39" spans="1:21" s="9" customFormat="1" ht="9.75" customHeight="1">
      <c r="A39" s="155"/>
      <c r="B39" s="155"/>
      <c r="C39" s="155"/>
      <c r="D39" s="156"/>
      <c r="E39" s="6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9"/>
      <c r="U39" s="6"/>
    </row>
    <row r="40" spans="1:21" s="9" customFormat="1" ht="9.75" customHeight="1">
      <c r="A40" s="6"/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8"/>
      <c r="N40" s="8"/>
      <c r="O40" s="8"/>
      <c r="P40" s="6"/>
      <c r="Q40" s="6"/>
      <c r="R40" s="6"/>
      <c r="S40" s="6"/>
      <c r="T40" s="6"/>
      <c r="U40" s="6"/>
    </row>
    <row r="41" spans="1:21" s="9" customFormat="1" ht="9.75" customHeight="1">
      <c r="A41" s="160" t="s">
        <v>34</v>
      </c>
      <c r="B41" s="160"/>
      <c r="C41" s="160"/>
      <c r="D41" s="161"/>
      <c r="E41" s="6"/>
      <c r="F41" s="162" t="s">
        <v>35</v>
      </c>
      <c r="G41" s="162"/>
      <c r="H41" s="163">
        <f>Q14</f>
        <v>0</v>
      </c>
      <c r="I41" s="163"/>
      <c r="J41" s="163"/>
      <c r="K41" s="163"/>
      <c r="L41" s="163"/>
      <c r="M41" s="163"/>
      <c r="N41" s="163"/>
      <c r="O41" s="163"/>
      <c r="P41" s="163"/>
      <c r="Q41" s="6"/>
      <c r="R41" s="141" t="s">
        <v>36</v>
      </c>
      <c r="S41" s="141"/>
      <c r="T41" s="6"/>
      <c r="U41" s="6"/>
    </row>
    <row r="42" spans="1:21" s="9" customFormat="1" ht="9.75" customHeight="1">
      <c r="A42" s="160"/>
      <c r="B42" s="160"/>
      <c r="C42" s="160"/>
      <c r="D42" s="161"/>
      <c r="E42" s="6"/>
      <c r="F42" s="162"/>
      <c r="G42" s="162"/>
      <c r="H42" s="164"/>
      <c r="I42" s="164"/>
      <c r="J42" s="164"/>
      <c r="K42" s="164"/>
      <c r="L42" s="164"/>
      <c r="M42" s="164"/>
      <c r="N42" s="164"/>
      <c r="O42" s="164"/>
      <c r="P42" s="164"/>
      <c r="Q42" s="10"/>
      <c r="R42" s="141"/>
      <c r="S42" s="141"/>
      <c r="T42" s="6"/>
      <c r="U42" s="6"/>
    </row>
    <row r="43" spans="1:21" s="9" customFormat="1" ht="9.75" customHeight="1">
      <c r="A43" s="148">
        <f>H41</f>
        <v>0</v>
      </c>
      <c r="B43" s="148"/>
      <c r="C43" s="148"/>
      <c r="D43" s="150" t="s">
        <v>37</v>
      </c>
      <c r="E43" s="6"/>
      <c r="F43" s="6"/>
      <c r="G43" s="6"/>
      <c r="H43" s="6"/>
      <c r="I43" s="6"/>
      <c r="J43" s="6"/>
      <c r="K43" s="6"/>
      <c r="L43" s="6"/>
      <c r="M43" s="8"/>
      <c r="N43" s="8"/>
      <c r="O43" s="8"/>
      <c r="P43" s="6"/>
      <c r="Q43" s="6"/>
      <c r="R43" s="6"/>
      <c r="S43" s="6"/>
      <c r="T43" s="6"/>
      <c r="U43" s="6"/>
    </row>
    <row r="44" spans="1:21" s="9" customFormat="1" ht="9.75" customHeight="1">
      <c r="A44" s="149"/>
      <c r="B44" s="149"/>
      <c r="C44" s="149"/>
      <c r="D44" s="150"/>
      <c r="E44" s="6"/>
      <c r="F44" s="151" t="s">
        <v>63</v>
      </c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6"/>
    </row>
    <row r="45" spans="1:21" s="9" customFormat="1" ht="9.75" customHeight="1">
      <c r="A45" s="6"/>
      <c r="B45" s="6"/>
      <c r="C45" s="6"/>
      <c r="D45" s="7"/>
      <c r="E45" s="6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6"/>
    </row>
    <row r="46" spans="1:21" s="9" customFormat="1" ht="9.75" customHeight="1">
      <c r="A46" s="6"/>
      <c r="B46" s="6"/>
      <c r="C46" s="6"/>
      <c r="D46" s="7"/>
      <c r="E46" s="6"/>
      <c r="F46" s="6"/>
      <c r="G46" s="6"/>
      <c r="H46" s="6"/>
      <c r="I46" s="152" t="s">
        <v>38</v>
      </c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6"/>
    </row>
    <row r="47" spans="1:21" s="9" customFormat="1" ht="9.75" customHeight="1">
      <c r="A47" s="6"/>
      <c r="B47" s="6"/>
      <c r="C47" s="6"/>
      <c r="D47" s="7"/>
      <c r="E47" s="6"/>
      <c r="F47" s="6"/>
      <c r="G47" s="6"/>
      <c r="H47" s="6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6"/>
    </row>
    <row r="48" spans="1:21" s="9" customFormat="1" ht="9.75" customHeight="1">
      <c r="A48" s="6"/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8"/>
      <c r="N48" s="8"/>
      <c r="O48" s="8"/>
      <c r="P48" s="6"/>
      <c r="Q48" s="6"/>
      <c r="R48" s="6"/>
      <c r="S48" s="6"/>
      <c r="T48" s="6"/>
      <c r="U48" s="6"/>
    </row>
  </sheetData>
  <sheetProtection sheet="1"/>
  <mergeCells count="103">
    <mergeCell ref="A43:C44"/>
    <mergeCell ref="D43:D44"/>
    <mergeCell ref="F44:T45"/>
    <mergeCell ref="I46:T47"/>
    <mergeCell ref="A38:D39"/>
    <mergeCell ref="F38:S39"/>
    <mergeCell ref="T38:T39"/>
    <mergeCell ref="A41:D42"/>
    <mergeCell ref="F41:G42"/>
    <mergeCell ref="H41:P42"/>
    <mergeCell ref="R41:S42"/>
    <mergeCell ref="B26:B27"/>
    <mergeCell ref="C26:F27"/>
    <mergeCell ref="G26:G27"/>
    <mergeCell ref="F35:G36"/>
    <mergeCell ref="H35:M36"/>
    <mergeCell ref="O35:T36"/>
    <mergeCell ref="I21:O21"/>
    <mergeCell ref="A36:D37"/>
    <mergeCell ref="B24:B25"/>
    <mergeCell ref="C24:F24"/>
    <mergeCell ref="G24:G25"/>
    <mergeCell ref="H24:H25"/>
    <mergeCell ref="C25:F25"/>
    <mergeCell ref="T14:T15"/>
    <mergeCell ref="B17:B18"/>
    <mergeCell ref="C17:F18"/>
    <mergeCell ref="G17:G18"/>
    <mergeCell ref="Q17:T18"/>
    <mergeCell ref="B19:B20"/>
    <mergeCell ref="C19:F20"/>
    <mergeCell ref="G19:G20"/>
    <mergeCell ref="H19:T20"/>
    <mergeCell ref="H17:O18"/>
    <mergeCell ref="B13:H13"/>
    <mergeCell ref="I13:J13"/>
    <mergeCell ref="K13:L13"/>
    <mergeCell ref="O13:P13"/>
    <mergeCell ref="Q13:S13"/>
    <mergeCell ref="B14:K15"/>
    <mergeCell ref="L14:P15"/>
    <mergeCell ref="Q14:S15"/>
    <mergeCell ref="B11:H11"/>
    <mergeCell ref="I11:J11"/>
    <mergeCell ref="K11:L11"/>
    <mergeCell ref="O11:P11"/>
    <mergeCell ref="Q11:S11"/>
    <mergeCell ref="B12:H12"/>
    <mergeCell ref="I12:J12"/>
    <mergeCell ref="K12:L12"/>
    <mergeCell ref="O12:P12"/>
    <mergeCell ref="Q12:S12"/>
    <mergeCell ref="K9:L9"/>
    <mergeCell ref="O9:P9"/>
    <mergeCell ref="Q9:S9"/>
    <mergeCell ref="B10:H10"/>
    <mergeCell ref="I10:J10"/>
    <mergeCell ref="K10:L10"/>
    <mergeCell ref="O10:P10"/>
    <mergeCell ref="Q10:S10"/>
    <mergeCell ref="B9:H9"/>
    <mergeCell ref="Q7:S7"/>
    <mergeCell ref="C8:H8"/>
    <mergeCell ref="I8:J8"/>
    <mergeCell ref="K8:L8"/>
    <mergeCell ref="O8:P8"/>
    <mergeCell ref="Q8:S8"/>
    <mergeCell ref="M7:N7"/>
    <mergeCell ref="M8:N8"/>
    <mergeCell ref="Q5:S5"/>
    <mergeCell ref="C6:H6"/>
    <mergeCell ref="I6:J6"/>
    <mergeCell ref="K6:L6"/>
    <mergeCell ref="O6:P6"/>
    <mergeCell ref="Q6:S6"/>
    <mergeCell ref="M5:N5"/>
    <mergeCell ref="M6:N6"/>
    <mergeCell ref="B1:T1"/>
    <mergeCell ref="B3:T3"/>
    <mergeCell ref="B4:H4"/>
    <mergeCell ref="I4:L4"/>
    <mergeCell ref="M4:P4"/>
    <mergeCell ref="Q4:T4"/>
    <mergeCell ref="P17:P18"/>
    <mergeCell ref="C5:H5"/>
    <mergeCell ref="I5:J5"/>
    <mergeCell ref="K5:L5"/>
    <mergeCell ref="O5:P5"/>
    <mergeCell ref="C7:H7"/>
    <mergeCell ref="I7:J7"/>
    <mergeCell ref="K7:L7"/>
    <mergeCell ref="O7:P7"/>
    <mergeCell ref="I9:J9"/>
    <mergeCell ref="P21:T21"/>
    <mergeCell ref="H22:T23"/>
    <mergeCell ref="I24:T25"/>
    <mergeCell ref="H26:T27"/>
    <mergeCell ref="B28:G28"/>
    <mergeCell ref="O28:Q28"/>
    <mergeCell ref="R28:T28"/>
    <mergeCell ref="B21:B23"/>
    <mergeCell ref="C21:F23"/>
    <mergeCell ref="G21:G23"/>
  </mergeCells>
  <printOptions horizontalCentered="1" verticalCentered="1"/>
  <pageMargins left="0" right="0" top="0" bottom="0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view="pageBreakPreview" zoomScaleSheetLayoutView="100" zoomScalePageLayoutView="0" workbookViewId="0" topLeftCell="A1">
      <selection activeCell="D5" sqref="D5:G5"/>
    </sheetView>
  </sheetViews>
  <sheetFormatPr defaultColWidth="9.00390625" defaultRowHeight="13.5"/>
  <cols>
    <col min="1" max="1" width="2.625" style="1" customWidth="1"/>
    <col min="2" max="9" width="4.875" style="1" customWidth="1"/>
    <col min="10" max="11" width="3.625" style="1" customWidth="1"/>
    <col min="12" max="13" width="1.625" style="1" customWidth="1"/>
    <col min="14" max="21" width="4.875" style="1" customWidth="1"/>
    <col min="22" max="23" width="3.625" style="1" customWidth="1"/>
    <col min="24" max="24" width="1.875" style="1" customWidth="1"/>
    <col min="25" max="27" width="9.00390625" style="1" customWidth="1"/>
    <col min="28" max="28" width="12.00390625" style="1" bestFit="1" customWidth="1"/>
    <col min="29" max="29" width="5.875" style="1" customWidth="1"/>
    <col min="30" max="30" width="6.625" style="1" bestFit="1" customWidth="1"/>
    <col min="31" max="16384" width="9.00390625" style="1" customWidth="1"/>
  </cols>
  <sheetData>
    <row r="1" spans="1:24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0" customHeight="1" thickBot="1">
      <c r="A2" s="6"/>
      <c r="B2" s="190" t="s">
        <v>14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6"/>
    </row>
    <row r="3" spans="1:30" ht="24.75" customHeight="1" thickBot="1">
      <c r="A3" s="6"/>
      <c r="B3" s="187" t="s">
        <v>29</v>
      </c>
      <c r="C3" s="188"/>
      <c r="D3" s="188"/>
      <c r="E3" s="188"/>
      <c r="F3" s="188"/>
      <c r="G3" s="188"/>
      <c r="H3" s="188"/>
      <c r="I3" s="188"/>
      <c r="J3" s="188"/>
      <c r="K3" s="189"/>
      <c r="L3" s="6"/>
      <c r="M3" s="6"/>
      <c r="N3" s="187" t="s">
        <v>29</v>
      </c>
      <c r="O3" s="188"/>
      <c r="P3" s="188"/>
      <c r="Q3" s="188"/>
      <c r="R3" s="188"/>
      <c r="S3" s="188"/>
      <c r="T3" s="188"/>
      <c r="U3" s="188"/>
      <c r="V3" s="188"/>
      <c r="W3" s="189"/>
      <c r="X3" s="6"/>
      <c r="AB3" s="21" t="s">
        <v>53</v>
      </c>
      <c r="AD3" s="21" t="s">
        <v>56</v>
      </c>
    </row>
    <row r="4" spans="1:30" ht="30" customHeight="1" thickTop="1">
      <c r="A4" s="6"/>
      <c r="B4" s="184"/>
      <c r="C4" s="185"/>
      <c r="D4" s="186" t="s">
        <v>28</v>
      </c>
      <c r="E4" s="182"/>
      <c r="F4" s="182"/>
      <c r="G4" s="182"/>
      <c r="H4" s="181" t="s">
        <v>25</v>
      </c>
      <c r="I4" s="182"/>
      <c r="J4" s="182" t="s">
        <v>16</v>
      </c>
      <c r="K4" s="183"/>
      <c r="L4" s="6"/>
      <c r="M4" s="6"/>
      <c r="N4" s="184"/>
      <c r="O4" s="185"/>
      <c r="P4" s="186" t="s">
        <v>28</v>
      </c>
      <c r="Q4" s="182"/>
      <c r="R4" s="182"/>
      <c r="S4" s="182"/>
      <c r="T4" s="181" t="s">
        <v>25</v>
      </c>
      <c r="U4" s="182"/>
      <c r="V4" s="182" t="s">
        <v>16</v>
      </c>
      <c r="W4" s="183"/>
      <c r="X4" s="6"/>
      <c r="AB4" s="22" t="s">
        <v>54</v>
      </c>
      <c r="AD4" s="22" t="s">
        <v>57</v>
      </c>
    </row>
    <row r="5" spans="1:30" ht="24.75" customHeight="1">
      <c r="A5" s="6"/>
      <c r="B5" s="173" t="s">
        <v>17</v>
      </c>
      <c r="C5" s="174"/>
      <c r="D5" s="175"/>
      <c r="E5" s="175"/>
      <c r="F5" s="175"/>
      <c r="G5" s="175"/>
      <c r="H5" s="168"/>
      <c r="I5" s="168"/>
      <c r="J5" s="166"/>
      <c r="K5" s="167"/>
      <c r="L5" s="6"/>
      <c r="M5" s="6"/>
      <c r="N5" s="173" t="s">
        <v>17</v>
      </c>
      <c r="O5" s="174"/>
      <c r="P5" s="175"/>
      <c r="Q5" s="175"/>
      <c r="R5" s="175"/>
      <c r="S5" s="175"/>
      <c r="T5" s="168"/>
      <c r="U5" s="168"/>
      <c r="V5" s="166"/>
      <c r="W5" s="167"/>
      <c r="X5" s="6"/>
      <c r="AB5" s="22" t="s">
        <v>55</v>
      </c>
      <c r="AD5" s="22" t="s">
        <v>58</v>
      </c>
    </row>
    <row r="6" spans="1:24" ht="24.75" customHeight="1">
      <c r="A6" s="6"/>
      <c r="B6" s="173" t="s">
        <v>18</v>
      </c>
      <c r="C6" s="174"/>
      <c r="D6" s="175"/>
      <c r="E6" s="175"/>
      <c r="F6" s="175"/>
      <c r="G6" s="175"/>
      <c r="H6" s="168"/>
      <c r="I6" s="168"/>
      <c r="J6" s="166"/>
      <c r="K6" s="167"/>
      <c r="L6" s="6"/>
      <c r="M6" s="6"/>
      <c r="N6" s="173" t="s">
        <v>18</v>
      </c>
      <c r="O6" s="174"/>
      <c r="P6" s="175"/>
      <c r="Q6" s="175"/>
      <c r="R6" s="175"/>
      <c r="S6" s="175"/>
      <c r="T6" s="168"/>
      <c r="U6" s="168"/>
      <c r="V6" s="166"/>
      <c r="W6" s="167"/>
      <c r="X6" s="6"/>
    </row>
    <row r="7" spans="1:24" ht="24.75" customHeight="1">
      <c r="A7" s="6"/>
      <c r="B7" s="173" t="s">
        <v>19</v>
      </c>
      <c r="C7" s="174"/>
      <c r="D7" s="175"/>
      <c r="E7" s="175"/>
      <c r="F7" s="175"/>
      <c r="G7" s="175"/>
      <c r="H7" s="168"/>
      <c r="I7" s="168"/>
      <c r="J7" s="166"/>
      <c r="K7" s="167"/>
      <c r="L7" s="6"/>
      <c r="M7" s="6"/>
      <c r="N7" s="173" t="s">
        <v>19</v>
      </c>
      <c r="O7" s="174"/>
      <c r="P7" s="175"/>
      <c r="Q7" s="175"/>
      <c r="R7" s="175"/>
      <c r="S7" s="175"/>
      <c r="T7" s="168"/>
      <c r="U7" s="168"/>
      <c r="V7" s="166"/>
      <c r="W7" s="167"/>
      <c r="X7" s="6"/>
    </row>
    <row r="8" spans="1:28" ht="24.75" customHeight="1">
      <c r="A8" s="6"/>
      <c r="B8" s="173" t="s">
        <v>20</v>
      </c>
      <c r="C8" s="174"/>
      <c r="D8" s="175"/>
      <c r="E8" s="175"/>
      <c r="F8" s="175"/>
      <c r="G8" s="175"/>
      <c r="H8" s="168"/>
      <c r="I8" s="168"/>
      <c r="J8" s="166"/>
      <c r="K8" s="167"/>
      <c r="L8" s="6"/>
      <c r="M8" s="6"/>
      <c r="N8" s="173" t="s">
        <v>20</v>
      </c>
      <c r="O8" s="174"/>
      <c r="P8" s="175"/>
      <c r="Q8" s="175"/>
      <c r="R8" s="175"/>
      <c r="S8" s="175"/>
      <c r="T8" s="168"/>
      <c r="U8" s="168"/>
      <c r="V8" s="166"/>
      <c r="W8" s="167"/>
      <c r="X8" s="6"/>
      <c r="AB8" s="23"/>
    </row>
    <row r="9" spans="1:24" ht="24.75" customHeight="1">
      <c r="A9" s="6"/>
      <c r="B9" s="173" t="s">
        <v>26</v>
      </c>
      <c r="C9" s="174"/>
      <c r="D9" s="175"/>
      <c r="E9" s="175"/>
      <c r="F9" s="175"/>
      <c r="G9" s="175"/>
      <c r="H9" s="168"/>
      <c r="I9" s="168"/>
      <c r="J9" s="166"/>
      <c r="K9" s="167"/>
      <c r="L9" s="6"/>
      <c r="M9" s="6"/>
      <c r="N9" s="173" t="s">
        <v>26</v>
      </c>
      <c r="O9" s="174"/>
      <c r="P9" s="175"/>
      <c r="Q9" s="175"/>
      <c r="R9" s="175"/>
      <c r="S9" s="175"/>
      <c r="T9" s="168"/>
      <c r="U9" s="168"/>
      <c r="V9" s="166"/>
      <c r="W9" s="167"/>
      <c r="X9" s="6"/>
    </row>
    <row r="10" spans="1:24" ht="24.75" customHeight="1" thickBot="1">
      <c r="A10" s="6"/>
      <c r="B10" s="170" t="s">
        <v>27</v>
      </c>
      <c r="C10" s="171"/>
      <c r="D10" s="172"/>
      <c r="E10" s="172"/>
      <c r="F10" s="172"/>
      <c r="G10" s="172"/>
      <c r="H10" s="169"/>
      <c r="I10" s="169"/>
      <c r="J10" s="166"/>
      <c r="K10" s="167"/>
      <c r="L10" s="6"/>
      <c r="M10" s="6"/>
      <c r="N10" s="170" t="s">
        <v>27</v>
      </c>
      <c r="O10" s="171"/>
      <c r="P10" s="172"/>
      <c r="Q10" s="172"/>
      <c r="R10" s="172"/>
      <c r="S10" s="172"/>
      <c r="T10" s="169"/>
      <c r="U10" s="169"/>
      <c r="V10" s="166"/>
      <c r="W10" s="167"/>
      <c r="X10" s="6"/>
    </row>
    <row r="11" spans="1:24" ht="24.75" customHeight="1" thickBot="1">
      <c r="A11" s="6"/>
      <c r="B11" s="176" t="s">
        <v>15</v>
      </c>
      <c r="C11" s="177"/>
      <c r="D11" s="178"/>
      <c r="E11" s="179"/>
      <c r="F11" s="179"/>
      <c r="G11" s="179"/>
      <c r="H11" s="179"/>
      <c r="I11" s="179"/>
      <c r="J11" s="179"/>
      <c r="K11" s="180"/>
      <c r="L11" s="6"/>
      <c r="M11" s="6"/>
      <c r="N11" s="176" t="s">
        <v>15</v>
      </c>
      <c r="O11" s="177"/>
      <c r="P11" s="178"/>
      <c r="Q11" s="179"/>
      <c r="R11" s="179"/>
      <c r="S11" s="179"/>
      <c r="T11" s="179"/>
      <c r="U11" s="179"/>
      <c r="V11" s="179"/>
      <c r="W11" s="180"/>
      <c r="X11" s="6"/>
    </row>
    <row r="12" spans="1:24" ht="24.75" customHeight="1">
      <c r="A12" s="6"/>
      <c r="B12" s="24">
        <f>IF(B3="＊参加種目を選択＊","",IF(D11="","",IF(B3=$AB$4,"男",IF(B3=$AB$5,"女",""))))</f>
      </c>
      <c r="C12" s="6"/>
      <c r="D12" s="165">
        <f>IF(AND(B3=$AB$4,COUNTIF(J5:K10,"女")&gt;=2),"男子団体には女子は１名迄です","")</f>
      </c>
      <c r="E12" s="165"/>
      <c r="F12" s="165"/>
      <c r="G12" s="165"/>
      <c r="H12" s="165"/>
      <c r="I12" s="165"/>
      <c r="J12" s="165"/>
      <c r="K12" s="165"/>
      <c r="L12" s="6"/>
      <c r="M12" s="6"/>
      <c r="N12" s="24">
        <f>IF(N3="＊参加種目を選択＊","",IF(P11="","",IF(N3=$AB$4,"男",IF(N3=$AB$5,"女",""))))</f>
      </c>
      <c r="O12" s="6"/>
      <c r="P12" s="165">
        <f>IF(AND(N3=$AB$4,COUNTIF(V5:W10,"女")&gt;=2),"男子団体には女子は１名迄です","")</f>
      </c>
      <c r="Q12" s="165"/>
      <c r="R12" s="165"/>
      <c r="S12" s="165"/>
      <c r="T12" s="165"/>
      <c r="U12" s="165"/>
      <c r="V12" s="165"/>
      <c r="W12" s="165"/>
      <c r="X12" s="6"/>
    </row>
    <row r="13" spans="1:24" ht="16.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4.75" customHeight="1" thickBot="1">
      <c r="A14" s="6"/>
      <c r="B14" s="187" t="s">
        <v>29</v>
      </c>
      <c r="C14" s="188"/>
      <c r="D14" s="188"/>
      <c r="E14" s="188"/>
      <c r="F14" s="188"/>
      <c r="G14" s="188"/>
      <c r="H14" s="188"/>
      <c r="I14" s="188"/>
      <c r="J14" s="188"/>
      <c r="K14" s="189"/>
      <c r="L14" s="6"/>
      <c r="M14" s="6"/>
      <c r="N14" s="187" t="s">
        <v>29</v>
      </c>
      <c r="O14" s="188"/>
      <c r="P14" s="188"/>
      <c r="Q14" s="188"/>
      <c r="R14" s="188"/>
      <c r="S14" s="188"/>
      <c r="T14" s="188"/>
      <c r="U14" s="188"/>
      <c r="V14" s="188"/>
      <c r="W14" s="189"/>
      <c r="X14" s="6"/>
    </row>
    <row r="15" spans="1:24" ht="30" customHeight="1" thickTop="1">
      <c r="A15" s="6"/>
      <c r="B15" s="184"/>
      <c r="C15" s="185"/>
      <c r="D15" s="186" t="s">
        <v>28</v>
      </c>
      <c r="E15" s="182"/>
      <c r="F15" s="182"/>
      <c r="G15" s="182"/>
      <c r="H15" s="181" t="s">
        <v>25</v>
      </c>
      <c r="I15" s="182"/>
      <c r="J15" s="182" t="s">
        <v>16</v>
      </c>
      <c r="K15" s="183"/>
      <c r="L15" s="6"/>
      <c r="M15" s="6"/>
      <c r="N15" s="184"/>
      <c r="O15" s="185"/>
      <c r="P15" s="186" t="s">
        <v>28</v>
      </c>
      <c r="Q15" s="182"/>
      <c r="R15" s="182"/>
      <c r="S15" s="182"/>
      <c r="T15" s="181" t="s">
        <v>25</v>
      </c>
      <c r="U15" s="182"/>
      <c r="V15" s="182" t="s">
        <v>16</v>
      </c>
      <c r="W15" s="183"/>
      <c r="X15" s="6"/>
    </row>
    <row r="16" spans="1:24" ht="24.75" customHeight="1">
      <c r="A16" s="6"/>
      <c r="B16" s="173" t="s">
        <v>17</v>
      </c>
      <c r="C16" s="174"/>
      <c r="D16" s="175"/>
      <c r="E16" s="175"/>
      <c r="F16" s="175"/>
      <c r="G16" s="175"/>
      <c r="H16" s="168"/>
      <c r="I16" s="168"/>
      <c r="J16" s="166"/>
      <c r="K16" s="167"/>
      <c r="L16" s="6"/>
      <c r="M16" s="6"/>
      <c r="N16" s="173" t="s">
        <v>17</v>
      </c>
      <c r="O16" s="174"/>
      <c r="P16" s="175"/>
      <c r="Q16" s="175"/>
      <c r="R16" s="175"/>
      <c r="S16" s="175"/>
      <c r="T16" s="168"/>
      <c r="U16" s="168"/>
      <c r="V16" s="166"/>
      <c r="W16" s="167"/>
      <c r="X16" s="6"/>
    </row>
    <row r="17" spans="1:24" ht="24.75" customHeight="1">
      <c r="A17" s="6"/>
      <c r="B17" s="173" t="s">
        <v>18</v>
      </c>
      <c r="C17" s="174"/>
      <c r="D17" s="175"/>
      <c r="E17" s="175"/>
      <c r="F17" s="175"/>
      <c r="G17" s="175"/>
      <c r="H17" s="168"/>
      <c r="I17" s="168"/>
      <c r="J17" s="166"/>
      <c r="K17" s="167"/>
      <c r="L17" s="6"/>
      <c r="M17" s="6"/>
      <c r="N17" s="173" t="s">
        <v>18</v>
      </c>
      <c r="O17" s="174"/>
      <c r="P17" s="175"/>
      <c r="Q17" s="175"/>
      <c r="R17" s="175"/>
      <c r="S17" s="175"/>
      <c r="T17" s="168"/>
      <c r="U17" s="168"/>
      <c r="V17" s="166"/>
      <c r="W17" s="167"/>
      <c r="X17" s="6"/>
    </row>
    <row r="18" spans="1:24" ht="24.75" customHeight="1">
      <c r="A18" s="6"/>
      <c r="B18" s="173" t="s">
        <v>19</v>
      </c>
      <c r="C18" s="174"/>
      <c r="D18" s="175"/>
      <c r="E18" s="175"/>
      <c r="F18" s="175"/>
      <c r="G18" s="175"/>
      <c r="H18" s="168"/>
      <c r="I18" s="168"/>
      <c r="J18" s="166"/>
      <c r="K18" s="167"/>
      <c r="L18" s="6"/>
      <c r="M18" s="6"/>
      <c r="N18" s="173" t="s">
        <v>19</v>
      </c>
      <c r="O18" s="174"/>
      <c r="P18" s="175"/>
      <c r="Q18" s="175"/>
      <c r="R18" s="175"/>
      <c r="S18" s="175"/>
      <c r="T18" s="168"/>
      <c r="U18" s="168"/>
      <c r="V18" s="166"/>
      <c r="W18" s="167"/>
      <c r="X18" s="6"/>
    </row>
    <row r="19" spans="1:24" ht="24.75" customHeight="1">
      <c r="A19" s="6"/>
      <c r="B19" s="173" t="s">
        <v>20</v>
      </c>
      <c r="C19" s="174"/>
      <c r="D19" s="175"/>
      <c r="E19" s="175"/>
      <c r="F19" s="175"/>
      <c r="G19" s="175"/>
      <c r="H19" s="168"/>
      <c r="I19" s="168"/>
      <c r="J19" s="166"/>
      <c r="K19" s="167"/>
      <c r="L19" s="6"/>
      <c r="M19" s="6"/>
      <c r="N19" s="173" t="s">
        <v>20</v>
      </c>
      <c r="O19" s="174"/>
      <c r="P19" s="175"/>
      <c r="Q19" s="175"/>
      <c r="R19" s="175"/>
      <c r="S19" s="175"/>
      <c r="T19" s="168"/>
      <c r="U19" s="168"/>
      <c r="V19" s="166"/>
      <c r="W19" s="167"/>
      <c r="X19" s="6"/>
    </row>
    <row r="20" spans="1:24" ht="24.75" customHeight="1">
      <c r="A20" s="6"/>
      <c r="B20" s="173" t="s">
        <v>26</v>
      </c>
      <c r="C20" s="174"/>
      <c r="D20" s="175"/>
      <c r="E20" s="175"/>
      <c r="F20" s="175"/>
      <c r="G20" s="175"/>
      <c r="H20" s="168"/>
      <c r="I20" s="168"/>
      <c r="J20" s="166"/>
      <c r="K20" s="167"/>
      <c r="L20" s="6"/>
      <c r="M20" s="6"/>
      <c r="N20" s="173" t="s">
        <v>26</v>
      </c>
      <c r="O20" s="174"/>
      <c r="P20" s="175"/>
      <c r="Q20" s="175"/>
      <c r="R20" s="175"/>
      <c r="S20" s="175"/>
      <c r="T20" s="168"/>
      <c r="U20" s="168"/>
      <c r="V20" s="166"/>
      <c r="W20" s="167"/>
      <c r="X20" s="6"/>
    </row>
    <row r="21" spans="1:24" ht="24.75" customHeight="1" thickBot="1">
      <c r="A21" s="6"/>
      <c r="B21" s="170" t="s">
        <v>27</v>
      </c>
      <c r="C21" s="171"/>
      <c r="D21" s="172"/>
      <c r="E21" s="172"/>
      <c r="F21" s="172"/>
      <c r="G21" s="172"/>
      <c r="H21" s="169"/>
      <c r="I21" s="169"/>
      <c r="J21" s="166"/>
      <c r="K21" s="167"/>
      <c r="L21" s="6"/>
      <c r="M21" s="6"/>
      <c r="N21" s="170" t="s">
        <v>27</v>
      </c>
      <c r="O21" s="171"/>
      <c r="P21" s="172"/>
      <c r="Q21" s="172"/>
      <c r="R21" s="172"/>
      <c r="S21" s="172"/>
      <c r="T21" s="169"/>
      <c r="U21" s="169"/>
      <c r="V21" s="166"/>
      <c r="W21" s="167"/>
      <c r="X21" s="6"/>
    </row>
    <row r="22" spans="1:24" ht="24.75" customHeight="1" thickBot="1">
      <c r="A22" s="6"/>
      <c r="B22" s="176" t="s">
        <v>15</v>
      </c>
      <c r="C22" s="177"/>
      <c r="D22" s="178"/>
      <c r="E22" s="179"/>
      <c r="F22" s="179"/>
      <c r="G22" s="179"/>
      <c r="H22" s="179"/>
      <c r="I22" s="179"/>
      <c r="J22" s="179"/>
      <c r="K22" s="180"/>
      <c r="L22" s="6"/>
      <c r="M22" s="6"/>
      <c r="N22" s="176" t="s">
        <v>15</v>
      </c>
      <c r="O22" s="177"/>
      <c r="P22" s="178"/>
      <c r="Q22" s="179"/>
      <c r="R22" s="179"/>
      <c r="S22" s="179"/>
      <c r="T22" s="179"/>
      <c r="U22" s="179"/>
      <c r="V22" s="179"/>
      <c r="W22" s="180"/>
      <c r="X22" s="6"/>
    </row>
    <row r="23" spans="1:24" ht="19.5">
      <c r="A23" s="6"/>
      <c r="B23" s="24">
        <f>IF(B14="＊参加種目を選択＊","",IF(D22="","",IF(B14=$AB$4,"男",IF(B14=$AB$5,"女",""))))</f>
      </c>
      <c r="C23" s="6"/>
      <c r="D23" s="165">
        <f>IF(AND(B14=$AB$4,COUNTIF(J16:K21,"女")&gt;=2),"男子団体には女子は１名迄です","")</f>
      </c>
      <c r="E23" s="165"/>
      <c r="F23" s="165"/>
      <c r="G23" s="165"/>
      <c r="H23" s="165"/>
      <c r="I23" s="165"/>
      <c r="J23" s="165"/>
      <c r="K23" s="165"/>
      <c r="L23" s="6"/>
      <c r="M23" s="6"/>
      <c r="N23" s="24">
        <f>IF(N14="＊参加種目を選択＊","",IF(P22="","",IF(N14=$AB$4,"男",IF(N14=$AB$5,"女",""))))</f>
      </c>
      <c r="O23" s="6"/>
      <c r="P23" s="165">
        <f>IF(AND(N14=$AB$4,COUNTIF(V16:W21,"女")&gt;=2),"男子団体には女子は１名迄です","")</f>
      </c>
      <c r="Q23" s="165"/>
      <c r="R23" s="165"/>
      <c r="S23" s="165"/>
      <c r="T23" s="165"/>
      <c r="U23" s="165"/>
      <c r="V23" s="165"/>
      <c r="W23" s="165"/>
      <c r="X23" s="6"/>
    </row>
    <row r="24" spans="1:24" ht="16.5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4.75" customHeight="1" thickBot="1">
      <c r="A25" s="6"/>
      <c r="B25" s="187" t="s">
        <v>29</v>
      </c>
      <c r="C25" s="188"/>
      <c r="D25" s="188"/>
      <c r="E25" s="188"/>
      <c r="F25" s="188"/>
      <c r="G25" s="188"/>
      <c r="H25" s="188"/>
      <c r="I25" s="188"/>
      <c r="J25" s="188"/>
      <c r="K25" s="189"/>
      <c r="L25" s="6"/>
      <c r="M25" s="6"/>
      <c r="N25" s="187" t="s">
        <v>29</v>
      </c>
      <c r="O25" s="188"/>
      <c r="P25" s="188"/>
      <c r="Q25" s="188"/>
      <c r="R25" s="188"/>
      <c r="S25" s="188"/>
      <c r="T25" s="188"/>
      <c r="U25" s="188"/>
      <c r="V25" s="188"/>
      <c r="W25" s="189"/>
      <c r="X25" s="6"/>
    </row>
    <row r="26" spans="1:24" ht="30" customHeight="1" thickTop="1">
      <c r="A26" s="6"/>
      <c r="B26" s="184"/>
      <c r="C26" s="185"/>
      <c r="D26" s="186" t="s">
        <v>28</v>
      </c>
      <c r="E26" s="182"/>
      <c r="F26" s="182"/>
      <c r="G26" s="182"/>
      <c r="H26" s="181" t="s">
        <v>25</v>
      </c>
      <c r="I26" s="182"/>
      <c r="J26" s="182" t="s">
        <v>16</v>
      </c>
      <c r="K26" s="183"/>
      <c r="L26" s="6"/>
      <c r="M26" s="6"/>
      <c r="N26" s="184"/>
      <c r="O26" s="185"/>
      <c r="P26" s="186" t="s">
        <v>28</v>
      </c>
      <c r="Q26" s="182"/>
      <c r="R26" s="182"/>
      <c r="S26" s="182"/>
      <c r="T26" s="181" t="s">
        <v>25</v>
      </c>
      <c r="U26" s="182"/>
      <c r="V26" s="182" t="s">
        <v>16</v>
      </c>
      <c r="W26" s="183"/>
      <c r="X26" s="6"/>
    </row>
    <row r="27" spans="1:24" ht="24.75" customHeight="1">
      <c r="A27" s="6"/>
      <c r="B27" s="173" t="s">
        <v>17</v>
      </c>
      <c r="C27" s="174"/>
      <c r="D27" s="175"/>
      <c r="E27" s="175"/>
      <c r="F27" s="175"/>
      <c r="G27" s="175"/>
      <c r="H27" s="168"/>
      <c r="I27" s="168"/>
      <c r="J27" s="166"/>
      <c r="K27" s="167"/>
      <c r="L27" s="6"/>
      <c r="M27" s="6"/>
      <c r="N27" s="173" t="s">
        <v>17</v>
      </c>
      <c r="O27" s="174"/>
      <c r="P27" s="175"/>
      <c r="Q27" s="175"/>
      <c r="R27" s="175"/>
      <c r="S27" s="175"/>
      <c r="T27" s="168"/>
      <c r="U27" s="168"/>
      <c r="V27" s="166"/>
      <c r="W27" s="167"/>
      <c r="X27" s="6"/>
    </row>
    <row r="28" spans="1:24" ht="24.75" customHeight="1">
      <c r="A28" s="6"/>
      <c r="B28" s="173" t="s">
        <v>18</v>
      </c>
      <c r="C28" s="174"/>
      <c r="D28" s="175"/>
      <c r="E28" s="175"/>
      <c r="F28" s="175"/>
      <c r="G28" s="175"/>
      <c r="H28" s="168"/>
      <c r="I28" s="168"/>
      <c r="J28" s="166"/>
      <c r="K28" s="167"/>
      <c r="L28" s="6"/>
      <c r="M28" s="6"/>
      <c r="N28" s="173" t="s">
        <v>18</v>
      </c>
      <c r="O28" s="174"/>
      <c r="P28" s="175"/>
      <c r="Q28" s="175"/>
      <c r="R28" s="175"/>
      <c r="S28" s="175"/>
      <c r="T28" s="168"/>
      <c r="U28" s="168"/>
      <c r="V28" s="166"/>
      <c r="W28" s="167"/>
      <c r="X28" s="6"/>
    </row>
    <row r="29" spans="1:24" ht="24.75" customHeight="1">
      <c r="A29" s="6"/>
      <c r="B29" s="173" t="s">
        <v>19</v>
      </c>
      <c r="C29" s="174"/>
      <c r="D29" s="175"/>
      <c r="E29" s="175"/>
      <c r="F29" s="175"/>
      <c r="G29" s="175"/>
      <c r="H29" s="168"/>
      <c r="I29" s="168"/>
      <c r="J29" s="166"/>
      <c r="K29" s="167"/>
      <c r="L29" s="6"/>
      <c r="M29" s="6"/>
      <c r="N29" s="173" t="s">
        <v>19</v>
      </c>
      <c r="O29" s="174"/>
      <c r="P29" s="175"/>
      <c r="Q29" s="175"/>
      <c r="R29" s="175"/>
      <c r="S29" s="175"/>
      <c r="T29" s="168"/>
      <c r="U29" s="168"/>
      <c r="V29" s="166"/>
      <c r="W29" s="167"/>
      <c r="X29" s="6"/>
    </row>
    <row r="30" spans="1:24" ht="24.75" customHeight="1">
      <c r="A30" s="6"/>
      <c r="B30" s="173" t="s">
        <v>20</v>
      </c>
      <c r="C30" s="174"/>
      <c r="D30" s="175"/>
      <c r="E30" s="175"/>
      <c r="F30" s="175"/>
      <c r="G30" s="175"/>
      <c r="H30" s="168"/>
      <c r="I30" s="168"/>
      <c r="J30" s="166"/>
      <c r="K30" s="167"/>
      <c r="L30" s="6"/>
      <c r="M30" s="6"/>
      <c r="N30" s="173" t="s">
        <v>20</v>
      </c>
      <c r="O30" s="174"/>
      <c r="P30" s="175"/>
      <c r="Q30" s="175"/>
      <c r="R30" s="175"/>
      <c r="S30" s="175"/>
      <c r="T30" s="168"/>
      <c r="U30" s="168"/>
      <c r="V30" s="166"/>
      <c r="W30" s="167"/>
      <c r="X30" s="6"/>
    </row>
    <row r="31" spans="1:24" ht="24.75" customHeight="1">
      <c r="A31" s="6"/>
      <c r="B31" s="173" t="s">
        <v>26</v>
      </c>
      <c r="C31" s="174"/>
      <c r="D31" s="175"/>
      <c r="E31" s="175"/>
      <c r="F31" s="175"/>
      <c r="G31" s="175"/>
      <c r="H31" s="168"/>
      <c r="I31" s="168"/>
      <c r="J31" s="166"/>
      <c r="K31" s="167"/>
      <c r="L31" s="6"/>
      <c r="M31" s="6"/>
      <c r="N31" s="173" t="s">
        <v>26</v>
      </c>
      <c r="O31" s="174"/>
      <c r="P31" s="175"/>
      <c r="Q31" s="175"/>
      <c r="R31" s="175"/>
      <c r="S31" s="175"/>
      <c r="T31" s="168"/>
      <c r="U31" s="168"/>
      <c r="V31" s="166"/>
      <c r="W31" s="167"/>
      <c r="X31" s="6"/>
    </row>
    <row r="32" spans="1:24" ht="24.75" customHeight="1" thickBot="1">
      <c r="A32" s="6"/>
      <c r="B32" s="170" t="s">
        <v>27</v>
      </c>
      <c r="C32" s="171"/>
      <c r="D32" s="172"/>
      <c r="E32" s="172"/>
      <c r="F32" s="172"/>
      <c r="G32" s="172"/>
      <c r="H32" s="169"/>
      <c r="I32" s="169"/>
      <c r="J32" s="166"/>
      <c r="K32" s="167"/>
      <c r="L32" s="6"/>
      <c r="M32" s="6"/>
      <c r="N32" s="170" t="s">
        <v>27</v>
      </c>
      <c r="O32" s="171"/>
      <c r="P32" s="172"/>
      <c r="Q32" s="172"/>
      <c r="R32" s="172"/>
      <c r="S32" s="172"/>
      <c r="T32" s="169"/>
      <c r="U32" s="169"/>
      <c r="V32" s="166"/>
      <c r="W32" s="167"/>
      <c r="X32" s="6"/>
    </row>
    <row r="33" spans="1:24" ht="24.75" customHeight="1" thickBot="1">
      <c r="A33" s="6"/>
      <c r="B33" s="176" t="s">
        <v>15</v>
      </c>
      <c r="C33" s="177"/>
      <c r="D33" s="178"/>
      <c r="E33" s="179"/>
      <c r="F33" s="179"/>
      <c r="G33" s="179"/>
      <c r="H33" s="179"/>
      <c r="I33" s="179"/>
      <c r="J33" s="179"/>
      <c r="K33" s="180"/>
      <c r="L33" s="6"/>
      <c r="M33" s="6"/>
      <c r="N33" s="176" t="s">
        <v>15</v>
      </c>
      <c r="O33" s="177"/>
      <c r="P33" s="178"/>
      <c r="Q33" s="179"/>
      <c r="R33" s="179"/>
      <c r="S33" s="179"/>
      <c r="T33" s="179"/>
      <c r="U33" s="179"/>
      <c r="V33" s="179"/>
      <c r="W33" s="180"/>
      <c r="X33" s="6"/>
    </row>
    <row r="34" spans="1:24" ht="24.75" customHeight="1">
      <c r="A34" s="6"/>
      <c r="B34" s="24">
        <f>IF(B25="＊参加種目を選択＊","",IF(D33="","",IF(B25=$AB$4,"男",IF(B25=$AB$5,"女",""))))</f>
      </c>
      <c r="C34" s="6"/>
      <c r="D34" s="165">
        <f>IF(AND(B25=$AB$4,COUNTIF(J27:K32,"女")&gt;=2),"男子団体には女子は１名迄です","")</f>
      </c>
      <c r="E34" s="165"/>
      <c r="F34" s="165"/>
      <c r="G34" s="165"/>
      <c r="H34" s="165"/>
      <c r="I34" s="165"/>
      <c r="J34" s="165"/>
      <c r="K34" s="165"/>
      <c r="L34" s="6"/>
      <c r="M34" s="6"/>
      <c r="N34" s="24">
        <f>IF(N25="＊参加種目を選択＊","",IF(P33="","",IF(N25=$AB$4,"男",IF(N25=$AB$5,"女",""))))</f>
      </c>
      <c r="O34" s="6"/>
      <c r="P34" s="165">
        <f>IF(AND(N25=$AB$4,COUNTIF(V27:W32,"女")&gt;=2),"男子団体には女子は１名迄です","")</f>
      </c>
      <c r="Q34" s="165"/>
      <c r="R34" s="165"/>
      <c r="S34" s="165"/>
      <c r="T34" s="165"/>
      <c r="U34" s="165"/>
      <c r="V34" s="165"/>
      <c r="W34" s="165"/>
      <c r="X34" s="6"/>
    </row>
    <row r="35" spans="1:24" ht="16.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4.75" customHeight="1" thickBot="1">
      <c r="A36" s="6"/>
      <c r="B36" s="187" t="s">
        <v>29</v>
      </c>
      <c r="C36" s="188"/>
      <c r="D36" s="188"/>
      <c r="E36" s="188"/>
      <c r="F36" s="188"/>
      <c r="G36" s="188"/>
      <c r="H36" s="188"/>
      <c r="I36" s="188"/>
      <c r="J36" s="188"/>
      <c r="K36" s="189"/>
      <c r="L36" s="6"/>
      <c r="M36" s="6"/>
      <c r="N36" s="187" t="s">
        <v>29</v>
      </c>
      <c r="O36" s="188"/>
      <c r="P36" s="188"/>
      <c r="Q36" s="188"/>
      <c r="R36" s="188"/>
      <c r="S36" s="188"/>
      <c r="T36" s="188"/>
      <c r="U36" s="188"/>
      <c r="V36" s="188"/>
      <c r="W36" s="189"/>
      <c r="X36" s="6"/>
    </row>
    <row r="37" spans="1:24" ht="30" customHeight="1" thickTop="1">
      <c r="A37" s="6"/>
      <c r="B37" s="184"/>
      <c r="C37" s="185"/>
      <c r="D37" s="186" t="s">
        <v>28</v>
      </c>
      <c r="E37" s="182"/>
      <c r="F37" s="182"/>
      <c r="G37" s="182"/>
      <c r="H37" s="181" t="s">
        <v>25</v>
      </c>
      <c r="I37" s="182"/>
      <c r="J37" s="182" t="s">
        <v>16</v>
      </c>
      <c r="K37" s="183"/>
      <c r="L37" s="6"/>
      <c r="M37" s="6"/>
      <c r="N37" s="184"/>
      <c r="O37" s="185"/>
      <c r="P37" s="186" t="s">
        <v>28</v>
      </c>
      <c r="Q37" s="182"/>
      <c r="R37" s="182"/>
      <c r="S37" s="182"/>
      <c r="T37" s="181" t="s">
        <v>25</v>
      </c>
      <c r="U37" s="182"/>
      <c r="V37" s="182" t="s">
        <v>16</v>
      </c>
      <c r="W37" s="183"/>
      <c r="X37" s="6"/>
    </row>
    <row r="38" spans="1:24" ht="24.75" customHeight="1">
      <c r="A38" s="6"/>
      <c r="B38" s="173" t="s">
        <v>17</v>
      </c>
      <c r="C38" s="174"/>
      <c r="D38" s="175"/>
      <c r="E38" s="175"/>
      <c r="F38" s="175"/>
      <c r="G38" s="175"/>
      <c r="H38" s="168"/>
      <c r="I38" s="168"/>
      <c r="J38" s="166"/>
      <c r="K38" s="167"/>
      <c r="L38" s="6"/>
      <c r="M38" s="6"/>
      <c r="N38" s="173" t="s">
        <v>17</v>
      </c>
      <c r="O38" s="174"/>
      <c r="P38" s="175"/>
      <c r="Q38" s="175"/>
      <c r="R38" s="175"/>
      <c r="S38" s="175"/>
      <c r="T38" s="168"/>
      <c r="U38" s="168"/>
      <c r="V38" s="166"/>
      <c r="W38" s="167"/>
      <c r="X38" s="6"/>
    </row>
    <row r="39" spans="1:24" ht="24.75" customHeight="1">
      <c r="A39" s="6"/>
      <c r="B39" s="173" t="s">
        <v>18</v>
      </c>
      <c r="C39" s="174"/>
      <c r="D39" s="175"/>
      <c r="E39" s="175"/>
      <c r="F39" s="175"/>
      <c r="G39" s="175"/>
      <c r="H39" s="168"/>
      <c r="I39" s="168"/>
      <c r="J39" s="166"/>
      <c r="K39" s="167"/>
      <c r="L39" s="6"/>
      <c r="M39" s="6"/>
      <c r="N39" s="173" t="s">
        <v>18</v>
      </c>
      <c r="O39" s="174"/>
      <c r="P39" s="175"/>
      <c r="Q39" s="175"/>
      <c r="R39" s="175"/>
      <c r="S39" s="175"/>
      <c r="T39" s="168"/>
      <c r="U39" s="168"/>
      <c r="V39" s="166"/>
      <c r="W39" s="167"/>
      <c r="X39" s="6"/>
    </row>
    <row r="40" spans="1:24" ht="24.75" customHeight="1">
      <c r="A40" s="6"/>
      <c r="B40" s="173" t="s">
        <v>19</v>
      </c>
      <c r="C40" s="174"/>
      <c r="D40" s="175"/>
      <c r="E40" s="175"/>
      <c r="F40" s="175"/>
      <c r="G40" s="175"/>
      <c r="H40" s="168"/>
      <c r="I40" s="168"/>
      <c r="J40" s="166"/>
      <c r="K40" s="167"/>
      <c r="L40" s="6"/>
      <c r="M40" s="6"/>
      <c r="N40" s="173" t="s">
        <v>19</v>
      </c>
      <c r="O40" s="174"/>
      <c r="P40" s="175"/>
      <c r="Q40" s="175"/>
      <c r="R40" s="175"/>
      <c r="S40" s="175"/>
      <c r="T40" s="168"/>
      <c r="U40" s="168"/>
      <c r="V40" s="166"/>
      <c r="W40" s="167"/>
      <c r="X40" s="6"/>
    </row>
    <row r="41" spans="1:24" ht="24.75" customHeight="1">
      <c r="A41" s="6"/>
      <c r="B41" s="173" t="s">
        <v>20</v>
      </c>
      <c r="C41" s="174"/>
      <c r="D41" s="175"/>
      <c r="E41" s="175"/>
      <c r="F41" s="175"/>
      <c r="G41" s="175"/>
      <c r="H41" s="168"/>
      <c r="I41" s="168"/>
      <c r="J41" s="166"/>
      <c r="K41" s="167"/>
      <c r="L41" s="6"/>
      <c r="M41" s="6"/>
      <c r="N41" s="173" t="s">
        <v>20</v>
      </c>
      <c r="O41" s="174"/>
      <c r="P41" s="175"/>
      <c r="Q41" s="175"/>
      <c r="R41" s="175"/>
      <c r="S41" s="175"/>
      <c r="T41" s="168"/>
      <c r="U41" s="168"/>
      <c r="V41" s="166"/>
      <c r="W41" s="167"/>
      <c r="X41" s="6"/>
    </row>
    <row r="42" spans="1:24" ht="24.75" customHeight="1">
      <c r="A42" s="6"/>
      <c r="B42" s="173" t="s">
        <v>26</v>
      </c>
      <c r="C42" s="174"/>
      <c r="D42" s="175"/>
      <c r="E42" s="175"/>
      <c r="F42" s="175"/>
      <c r="G42" s="175"/>
      <c r="H42" s="168"/>
      <c r="I42" s="168"/>
      <c r="J42" s="166"/>
      <c r="K42" s="167"/>
      <c r="L42" s="6"/>
      <c r="M42" s="6"/>
      <c r="N42" s="173" t="s">
        <v>26</v>
      </c>
      <c r="O42" s="174"/>
      <c r="P42" s="175"/>
      <c r="Q42" s="175"/>
      <c r="R42" s="175"/>
      <c r="S42" s="175"/>
      <c r="T42" s="168"/>
      <c r="U42" s="168"/>
      <c r="V42" s="166"/>
      <c r="W42" s="167"/>
      <c r="X42" s="6"/>
    </row>
    <row r="43" spans="1:24" ht="24.75" customHeight="1" thickBot="1">
      <c r="A43" s="6"/>
      <c r="B43" s="170" t="s">
        <v>27</v>
      </c>
      <c r="C43" s="171"/>
      <c r="D43" s="172"/>
      <c r="E43" s="172"/>
      <c r="F43" s="172"/>
      <c r="G43" s="172"/>
      <c r="H43" s="169"/>
      <c r="I43" s="169"/>
      <c r="J43" s="166"/>
      <c r="K43" s="167"/>
      <c r="L43" s="6"/>
      <c r="M43" s="6"/>
      <c r="N43" s="170" t="s">
        <v>27</v>
      </c>
      <c r="O43" s="171"/>
      <c r="P43" s="172"/>
      <c r="Q43" s="172"/>
      <c r="R43" s="172"/>
      <c r="S43" s="172"/>
      <c r="T43" s="169"/>
      <c r="U43" s="169"/>
      <c r="V43" s="166"/>
      <c r="W43" s="167"/>
      <c r="X43" s="6"/>
    </row>
    <row r="44" spans="1:24" ht="24.75" customHeight="1" thickBot="1">
      <c r="A44" s="6"/>
      <c r="B44" s="176" t="s">
        <v>15</v>
      </c>
      <c r="C44" s="177"/>
      <c r="D44" s="178"/>
      <c r="E44" s="179"/>
      <c r="F44" s="179"/>
      <c r="G44" s="179"/>
      <c r="H44" s="179"/>
      <c r="I44" s="179"/>
      <c r="J44" s="179"/>
      <c r="K44" s="180"/>
      <c r="L44" s="6"/>
      <c r="M44" s="6"/>
      <c r="N44" s="176" t="s">
        <v>15</v>
      </c>
      <c r="O44" s="177"/>
      <c r="P44" s="178"/>
      <c r="Q44" s="179"/>
      <c r="R44" s="179"/>
      <c r="S44" s="179"/>
      <c r="T44" s="179"/>
      <c r="U44" s="179"/>
      <c r="V44" s="179"/>
      <c r="W44" s="180"/>
      <c r="X44" s="6"/>
    </row>
    <row r="45" spans="1:24" ht="19.5">
      <c r="A45" s="6"/>
      <c r="B45" s="24">
        <f>IF(B36="＊参加種目を選択＊","",IF(D44="","",IF(B36=$AB$4,"男",IF(B36=$AB$5,"女",""))))</f>
      </c>
      <c r="C45" s="6"/>
      <c r="D45" s="165">
        <f>IF(AND(B36=$AB$4,COUNTIF(J38:K43,"女")&gt;=2),"男子団体には女子は１名迄です","")</f>
      </c>
      <c r="E45" s="165"/>
      <c r="F45" s="165"/>
      <c r="G45" s="165"/>
      <c r="H45" s="165"/>
      <c r="I45" s="165"/>
      <c r="J45" s="165"/>
      <c r="K45" s="165"/>
      <c r="L45" s="6"/>
      <c r="M45" s="6"/>
      <c r="N45" s="24">
        <f>IF(N36="＊参加種目を選択＊","",IF(P44="","",IF(N36=$AB$4,"男",IF(N36=$AB$5,"女",""))))</f>
      </c>
      <c r="O45" s="6"/>
      <c r="P45" s="165">
        <f>IF(AND(N36=$AB$4,COUNTIF(V38:W43,"女")&gt;=2),"男子団体には女子は１名迄です","")</f>
      </c>
      <c r="Q45" s="165"/>
      <c r="R45" s="165"/>
      <c r="S45" s="165"/>
      <c r="T45" s="165"/>
      <c r="U45" s="165"/>
      <c r="V45" s="165"/>
      <c r="W45" s="165"/>
      <c r="X45" s="6"/>
    </row>
    <row r="46" spans="1:24" ht="16.5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24.75" customHeight="1" thickBot="1">
      <c r="A47" s="6"/>
      <c r="B47" s="187" t="s">
        <v>29</v>
      </c>
      <c r="C47" s="188"/>
      <c r="D47" s="188"/>
      <c r="E47" s="188"/>
      <c r="F47" s="188"/>
      <c r="G47" s="188"/>
      <c r="H47" s="188"/>
      <c r="I47" s="188"/>
      <c r="J47" s="188"/>
      <c r="K47" s="189"/>
      <c r="L47" s="6"/>
      <c r="M47" s="6"/>
      <c r="N47" s="187" t="s">
        <v>29</v>
      </c>
      <c r="O47" s="188"/>
      <c r="P47" s="188"/>
      <c r="Q47" s="188"/>
      <c r="R47" s="188"/>
      <c r="S47" s="188"/>
      <c r="T47" s="188"/>
      <c r="U47" s="188"/>
      <c r="V47" s="188"/>
      <c r="W47" s="189"/>
      <c r="X47" s="6"/>
    </row>
    <row r="48" spans="1:24" ht="30" customHeight="1" thickTop="1">
      <c r="A48" s="6"/>
      <c r="B48" s="184"/>
      <c r="C48" s="185"/>
      <c r="D48" s="186" t="s">
        <v>28</v>
      </c>
      <c r="E48" s="182"/>
      <c r="F48" s="182"/>
      <c r="G48" s="182"/>
      <c r="H48" s="181" t="s">
        <v>25</v>
      </c>
      <c r="I48" s="182"/>
      <c r="J48" s="182" t="s">
        <v>16</v>
      </c>
      <c r="K48" s="183"/>
      <c r="L48" s="6"/>
      <c r="M48" s="6"/>
      <c r="N48" s="184"/>
      <c r="O48" s="185"/>
      <c r="P48" s="186" t="s">
        <v>28</v>
      </c>
      <c r="Q48" s="182"/>
      <c r="R48" s="182"/>
      <c r="S48" s="182"/>
      <c r="T48" s="181" t="s">
        <v>25</v>
      </c>
      <c r="U48" s="182"/>
      <c r="V48" s="182" t="s">
        <v>16</v>
      </c>
      <c r="W48" s="183"/>
      <c r="X48" s="6"/>
    </row>
    <row r="49" spans="1:24" ht="24.75" customHeight="1">
      <c r="A49" s="6"/>
      <c r="B49" s="173" t="s">
        <v>17</v>
      </c>
      <c r="C49" s="174"/>
      <c r="D49" s="175"/>
      <c r="E49" s="175"/>
      <c r="F49" s="175"/>
      <c r="G49" s="175"/>
      <c r="H49" s="168"/>
      <c r="I49" s="168"/>
      <c r="J49" s="166"/>
      <c r="K49" s="167"/>
      <c r="L49" s="6"/>
      <c r="M49" s="6"/>
      <c r="N49" s="173" t="s">
        <v>17</v>
      </c>
      <c r="O49" s="174"/>
      <c r="P49" s="175"/>
      <c r="Q49" s="175"/>
      <c r="R49" s="175"/>
      <c r="S49" s="175"/>
      <c r="T49" s="168"/>
      <c r="U49" s="168"/>
      <c r="V49" s="166"/>
      <c r="W49" s="167"/>
      <c r="X49" s="6"/>
    </row>
    <row r="50" spans="1:24" ht="24.75" customHeight="1">
      <c r="A50" s="6"/>
      <c r="B50" s="173" t="s">
        <v>18</v>
      </c>
      <c r="C50" s="174"/>
      <c r="D50" s="175"/>
      <c r="E50" s="175"/>
      <c r="F50" s="175"/>
      <c r="G50" s="175"/>
      <c r="H50" s="168"/>
      <c r="I50" s="168"/>
      <c r="J50" s="166"/>
      <c r="K50" s="167"/>
      <c r="L50" s="6"/>
      <c r="M50" s="6"/>
      <c r="N50" s="173" t="s">
        <v>18</v>
      </c>
      <c r="O50" s="174"/>
      <c r="P50" s="175"/>
      <c r="Q50" s="175"/>
      <c r="R50" s="175"/>
      <c r="S50" s="175"/>
      <c r="T50" s="168"/>
      <c r="U50" s="168"/>
      <c r="V50" s="166"/>
      <c r="W50" s="167"/>
      <c r="X50" s="6"/>
    </row>
    <row r="51" spans="1:24" ht="24.75" customHeight="1">
      <c r="A51" s="6"/>
      <c r="B51" s="173" t="s">
        <v>19</v>
      </c>
      <c r="C51" s="174"/>
      <c r="D51" s="175"/>
      <c r="E51" s="175"/>
      <c r="F51" s="175"/>
      <c r="G51" s="175"/>
      <c r="H51" s="168"/>
      <c r="I51" s="168"/>
      <c r="J51" s="166"/>
      <c r="K51" s="167"/>
      <c r="L51" s="6"/>
      <c r="M51" s="6"/>
      <c r="N51" s="173" t="s">
        <v>19</v>
      </c>
      <c r="O51" s="174"/>
      <c r="P51" s="175"/>
      <c r="Q51" s="175"/>
      <c r="R51" s="175"/>
      <c r="S51" s="175"/>
      <c r="T51" s="168"/>
      <c r="U51" s="168"/>
      <c r="V51" s="166"/>
      <c r="W51" s="167"/>
      <c r="X51" s="6"/>
    </row>
    <row r="52" spans="1:24" ht="24.75" customHeight="1">
      <c r="A52" s="6"/>
      <c r="B52" s="173" t="s">
        <v>20</v>
      </c>
      <c r="C52" s="174"/>
      <c r="D52" s="175"/>
      <c r="E52" s="175"/>
      <c r="F52" s="175"/>
      <c r="G52" s="175"/>
      <c r="H52" s="168"/>
      <c r="I52" s="168"/>
      <c r="J52" s="166"/>
      <c r="K52" s="167"/>
      <c r="L52" s="6"/>
      <c r="M52" s="6"/>
      <c r="N52" s="173" t="s">
        <v>20</v>
      </c>
      <c r="O52" s="174"/>
      <c r="P52" s="175"/>
      <c r="Q52" s="175"/>
      <c r="R52" s="175"/>
      <c r="S52" s="175"/>
      <c r="T52" s="168"/>
      <c r="U52" s="168"/>
      <c r="V52" s="166"/>
      <c r="W52" s="167"/>
      <c r="X52" s="6"/>
    </row>
    <row r="53" spans="1:24" ht="24.75" customHeight="1">
      <c r="A53" s="6"/>
      <c r="B53" s="173" t="s">
        <v>26</v>
      </c>
      <c r="C53" s="174"/>
      <c r="D53" s="175"/>
      <c r="E53" s="175"/>
      <c r="F53" s="175"/>
      <c r="G53" s="175"/>
      <c r="H53" s="168"/>
      <c r="I53" s="168"/>
      <c r="J53" s="166"/>
      <c r="K53" s="167"/>
      <c r="L53" s="6"/>
      <c r="M53" s="6"/>
      <c r="N53" s="173" t="s">
        <v>26</v>
      </c>
      <c r="O53" s="174"/>
      <c r="P53" s="175"/>
      <c r="Q53" s="175"/>
      <c r="R53" s="175"/>
      <c r="S53" s="175"/>
      <c r="T53" s="168"/>
      <c r="U53" s="168"/>
      <c r="V53" s="166"/>
      <c r="W53" s="167"/>
      <c r="X53" s="6"/>
    </row>
    <row r="54" spans="1:24" ht="24.75" customHeight="1" thickBot="1">
      <c r="A54" s="6"/>
      <c r="B54" s="170" t="s">
        <v>27</v>
      </c>
      <c r="C54" s="171"/>
      <c r="D54" s="172"/>
      <c r="E54" s="172"/>
      <c r="F54" s="172"/>
      <c r="G54" s="172"/>
      <c r="H54" s="169"/>
      <c r="I54" s="169"/>
      <c r="J54" s="166"/>
      <c r="K54" s="167"/>
      <c r="L54" s="6"/>
      <c r="M54" s="6"/>
      <c r="N54" s="170" t="s">
        <v>27</v>
      </c>
      <c r="O54" s="171"/>
      <c r="P54" s="172"/>
      <c r="Q54" s="172"/>
      <c r="R54" s="172"/>
      <c r="S54" s="172"/>
      <c r="T54" s="169"/>
      <c r="U54" s="169"/>
      <c r="V54" s="166"/>
      <c r="W54" s="167"/>
      <c r="X54" s="6"/>
    </row>
    <row r="55" spans="1:24" ht="24.75" customHeight="1" thickBot="1">
      <c r="A55" s="6"/>
      <c r="B55" s="176" t="s">
        <v>15</v>
      </c>
      <c r="C55" s="177"/>
      <c r="D55" s="178"/>
      <c r="E55" s="179"/>
      <c r="F55" s="179"/>
      <c r="G55" s="179"/>
      <c r="H55" s="179"/>
      <c r="I55" s="179"/>
      <c r="J55" s="179"/>
      <c r="K55" s="180"/>
      <c r="L55" s="6"/>
      <c r="M55" s="6"/>
      <c r="N55" s="176" t="s">
        <v>15</v>
      </c>
      <c r="O55" s="177"/>
      <c r="P55" s="178"/>
      <c r="Q55" s="179"/>
      <c r="R55" s="179"/>
      <c r="S55" s="179"/>
      <c r="T55" s="179"/>
      <c r="U55" s="179"/>
      <c r="V55" s="179"/>
      <c r="W55" s="180"/>
      <c r="X55" s="6"/>
    </row>
    <row r="56" spans="1:24" ht="24.75" customHeight="1">
      <c r="A56" s="6"/>
      <c r="B56" s="24">
        <f>IF(B47="＊参加種目を選択＊","",IF(D55="","",IF(B47=$AB$4,"男",IF(B47=$AB$5,"女",""))))</f>
      </c>
      <c r="C56" s="6"/>
      <c r="D56" s="165">
        <f>IF(AND(B47=$AB$4,COUNTIF(J49:K54,"女")&gt;=2),"男子団体には女子は１名迄です","")</f>
      </c>
      <c r="E56" s="165"/>
      <c r="F56" s="165"/>
      <c r="G56" s="165"/>
      <c r="H56" s="165"/>
      <c r="I56" s="165"/>
      <c r="J56" s="165"/>
      <c r="K56" s="165"/>
      <c r="L56" s="6"/>
      <c r="M56" s="6"/>
      <c r="N56" s="24">
        <f>IF(N47="＊参加種目を選択＊","",IF(P55="","",IF(N47=$AB$4,"男",IF(N47=$AB$5,"女",""))))</f>
      </c>
      <c r="O56" s="6"/>
      <c r="P56" s="165">
        <f>IF(AND(N47=$AB$4,COUNTIF(V49:W54,"女")&gt;=2),"男子団体には女子は１名迄です","")</f>
      </c>
      <c r="Q56" s="165"/>
      <c r="R56" s="165"/>
      <c r="S56" s="165"/>
      <c r="T56" s="165"/>
      <c r="U56" s="165"/>
      <c r="V56" s="165"/>
      <c r="W56" s="165"/>
      <c r="X56" s="6"/>
    </row>
    <row r="57" spans="1:24" ht="16.5" thickBo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24.75" customHeight="1" thickBot="1">
      <c r="A58" s="6"/>
      <c r="B58" s="187" t="s">
        <v>29</v>
      </c>
      <c r="C58" s="188"/>
      <c r="D58" s="188"/>
      <c r="E58" s="188"/>
      <c r="F58" s="188"/>
      <c r="G58" s="188"/>
      <c r="H58" s="188"/>
      <c r="I58" s="188"/>
      <c r="J58" s="188"/>
      <c r="K58" s="189"/>
      <c r="L58" s="6"/>
      <c r="M58" s="6"/>
      <c r="N58" s="187" t="s">
        <v>29</v>
      </c>
      <c r="O58" s="188"/>
      <c r="P58" s="188"/>
      <c r="Q58" s="188"/>
      <c r="R58" s="188"/>
      <c r="S58" s="188"/>
      <c r="T58" s="188"/>
      <c r="U58" s="188"/>
      <c r="V58" s="188"/>
      <c r="W58" s="189"/>
      <c r="X58" s="6"/>
    </row>
    <row r="59" spans="1:24" ht="30" customHeight="1" thickTop="1">
      <c r="A59" s="6"/>
      <c r="B59" s="184"/>
      <c r="C59" s="185"/>
      <c r="D59" s="186" t="s">
        <v>28</v>
      </c>
      <c r="E59" s="182"/>
      <c r="F59" s="182"/>
      <c r="G59" s="182"/>
      <c r="H59" s="181" t="s">
        <v>25</v>
      </c>
      <c r="I59" s="182"/>
      <c r="J59" s="182" t="s">
        <v>16</v>
      </c>
      <c r="K59" s="183"/>
      <c r="L59" s="6"/>
      <c r="M59" s="6"/>
      <c r="N59" s="184"/>
      <c r="O59" s="185"/>
      <c r="P59" s="186" t="s">
        <v>28</v>
      </c>
      <c r="Q59" s="182"/>
      <c r="R59" s="182"/>
      <c r="S59" s="182"/>
      <c r="T59" s="181" t="s">
        <v>25</v>
      </c>
      <c r="U59" s="182"/>
      <c r="V59" s="182" t="s">
        <v>16</v>
      </c>
      <c r="W59" s="183"/>
      <c r="X59" s="6"/>
    </row>
    <row r="60" spans="1:24" ht="24.75" customHeight="1">
      <c r="A60" s="6"/>
      <c r="B60" s="173" t="s">
        <v>17</v>
      </c>
      <c r="C60" s="174"/>
      <c r="D60" s="175"/>
      <c r="E60" s="175"/>
      <c r="F60" s="175"/>
      <c r="G60" s="175"/>
      <c r="H60" s="168"/>
      <c r="I60" s="168"/>
      <c r="J60" s="166"/>
      <c r="K60" s="167"/>
      <c r="L60" s="6"/>
      <c r="M60" s="6"/>
      <c r="N60" s="173" t="s">
        <v>17</v>
      </c>
      <c r="O60" s="174"/>
      <c r="P60" s="175"/>
      <c r="Q60" s="175"/>
      <c r="R60" s="175"/>
      <c r="S60" s="175"/>
      <c r="T60" s="168"/>
      <c r="U60" s="168"/>
      <c r="V60" s="166"/>
      <c r="W60" s="167"/>
      <c r="X60" s="6"/>
    </row>
    <row r="61" spans="1:24" ht="24.75" customHeight="1">
      <c r="A61" s="6"/>
      <c r="B61" s="173" t="s">
        <v>18</v>
      </c>
      <c r="C61" s="174"/>
      <c r="D61" s="175"/>
      <c r="E61" s="175"/>
      <c r="F61" s="175"/>
      <c r="G61" s="175"/>
      <c r="H61" s="168"/>
      <c r="I61" s="168"/>
      <c r="J61" s="166"/>
      <c r="K61" s="167"/>
      <c r="L61" s="6"/>
      <c r="M61" s="6"/>
      <c r="N61" s="173" t="s">
        <v>18</v>
      </c>
      <c r="O61" s="174"/>
      <c r="P61" s="175"/>
      <c r="Q61" s="175"/>
      <c r="R61" s="175"/>
      <c r="S61" s="175"/>
      <c r="T61" s="168"/>
      <c r="U61" s="168"/>
      <c r="V61" s="166"/>
      <c r="W61" s="167"/>
      <c r="X61" s="6"/>
    </row>
    <row r="62" spans="1:24" ht="24.75" customHeight="1">
      <c r="A62" s="6"/>
      <c r="B62" s="173" t="s">
        <v>19</v>
      </c>
      <c r="C62" s="174"/>
      <c r="D62" s="175"/>
      <c r="E62" s="175"/>
      <c r="F62" s="175"/>
      <c r="G62" s="175"/>
      <c r="H62" s="168"/>
      <c r="I62" s="168"/>
      <c r="J62" s="166"/>
      <c r="K62" s="167"/>
      <c r="L62" s="6"/>
      <c r="M62" s="6"/>
      <c r="N62" s="173" t="s">
        <v>19</v>
      </c>
      <c r="O62" s="174"/>
      <c r="P62" s="175"/>
      <c r="Q62" s="175"/>
      <c r="R62" s="175"/>
      <c r="S62" s="175"/>
      <c r="T62" s="168"/>
      <c r="U62" s="168"/>
      <c r="V62" s="166"/>
      <c r="W62" s="167"/>
      <c r="X62" s="6"/>
    </row>
    <row r="63" spans="1:24" ht="24.75" customHeight="1">
      <c r="A63" s="6"/>
      <c r="B63" s="173" t="s">
        <v>20</v>
      </c>
      <c r="C63" s="174"/>
      <c r="D63" s="175"/>
      <c r="E63" s="175"/>
      <c r="F63" s="175"/>
      <c r="G63" s="175"/>
      <c r="H63" s="168"/>
      <c r="I63" s="168"/>
      <c r="J63" s="166"/>
      <c r="K63" s="167"/>
      <c r="L63" s="6"/>
      <c r="M63" s="6"/>
      <c r="N63" s="173" t="s">
        <v>20</v>
      </c>
      <c r="O63" s="174"/>
      <c r="P63" s="175"/>
      <c r="Q63" s="175"/>
      <c r="R63" s="175"/>
      <c r="S63" s="175"/>
      <c r="T63" s="168"/>
      <c r="U63" s="168"/>
      <c r="V63" s="166"/>
      <c r="W63" s="167"/>
      <c r="X63" s="6"/>
    </row>
    <row r="64" spans="1:24" ht="24.75" customHeight="1">
      <c r="A64" s="6"/>
      <c r="B64" s="173" t="s">
        <v>26</v>
      </c>
      <c r="C64" s="174"/>
      <c r="D64" s="175"/>
      <c r="E64" s="175"/>
      <c r="F64" s="175"/>
      <c r="G64" s="175"/>
      <c r="H64" s="168"/>
      <c r="I64" s="168"/>
      <c r="J64" s="166"/>
      <c r="K64" s="167"/>
      <c r="L64" s="6"/>
      <c r="M64" s="6"/>
      <c r="N64" s="173" t="s">
        <v>26</v>
      </c>
      <c r="O64" s="174"/>
      <c r="P64" s="175"/>
      <c r="Q64" s="175"/>
      <c r="R64" s="175"/>
      <c r="S64" s="175"/>
      <c r="T64" s="168"/>
      <c r="U64" s="168"/>
      <c r="V64" s="166"/>
      <c r="W64" s="167"/>
      <c r="X64" s="6"/>
    </row>
    <row r="65" spans="1:24" ht="24.75" customHeight="1" thickBot="1">
      <c r="A65" s="6"/>
      <c r="B65" s="170" t="s">
        <v>27</v>
      </c>
      <c r="C65" s="171"/>
      <c r="D65" s="172"/>
      <c r="E65" s="172"/>
      <c r="F65" s="172"/>
      <c r="G65" s="172"/>
      <c r="H65" s="169"/>
      <c r="I65" s="169"/>
      <c r="J65" s="166"/>
      <c r="K65" s="167"/>
      <c r="L65" s="6"/>
      <c r="M65" s="6"/>
      <c r="N65" s="170" t="s">
        <v>27</v>
      </c>
      <c r="O65" s="171"/>
      <c r="P65" s="172"/>
      <c r="Q65" s="172"/>
      <c r="R65" s="172"/>
      <c r="S65" s="172"/>
      <c r="T65" s="169"/>
      <c r="U65" s="169"/>
      <c r="V65" s="166"/>
      <c r="W65" s="167"/>
      <c r="X65" s="6"/>
    </row>
    <row r="66" spans="1:24" ht="24.75" customHeight="1" thickBot="1">
      <c r="A66" s="6"/>
      <c r="B66" s="176" t="s">
        <v>15</v>
      </c>
      <c r="C66" s="177"/>
      <c r="D66" s="178"/>
      <c r="E66" s="179"/>
      <c r="F66" s="179"/>
      <c r="G66" s="179"/>
      <c r="H66" s="179"/>
      <c r="I66" s="179"/>
      <c r="J66" s="179"/>
      <c r="K66" s="180"/>
      <c r="L66" s="6"/>
      <c r="M66" s="6"/>
      <c r="N66" s="176" t="s">
        <v>15</v>
      </c>
      <c r="O66" s="177"/>
      <c r="P66" s="178"/>
      <c r="Q66" s="179"/>
      <c r="R66" s="179"/>
      <c r="S66" s="179"/>
      <c r="T66" s="179"/>
      <c r="U66" s="179"/>
      <c r="V66" s="179"/>
      <c r="W66" s="180"/>
      <c r="X66" s="6"/>
    </row>
    <row r="67" spans="1:24" ht="19.5">
      <c r="A67" s="6"/>
      <c r="B67" s="24">
        <f>IF(B58="＊参加種目を選択＊","",IF(D66="","",IF(B58=$AB$4,"男",IF(B58=$AB$5,"女",""))))</f>
      </c>
      <c r="C67" s="6"/>
      <c r="D67" s="165">
        <f>IF(AND(B58=$AB$4,COUNTIF(J60:K65,"女")&gt;=2),"男子団体には女子は１名迄です","")</f>
      </c>
      <c r="E67" s="165"/>
      <c r="F67" s="165"/>
      <c r="G67" s="165"/>
      <c r="H67" s="165"/>
      <c r="I67" s="165"/>
      <c r="J67" s="165"/>
      <c r="K67" s="165"/>
      <c r="L67" s="6"/>
      <c r="M67" s="6"/>
      <c r="N67" s="24">
        <f>IF(N58="＊参加種目を選択＊","",IF(P66="","",IF(N58=$AB$4,"男",IF(N58=$AB$5,"女",""))))</f>
      </c>
      <c r="O67" s="6"/>
      <c r="P67" s="165">
        <f>IF(AND(N58=$AB$4,COUNTIF(V60:W65,"女")&gt;=2),"男子団体には女子は１名迄です","")</f>
      </c>
      <c r="Q67" s="165"/>
      <c r="R67" s="165"/>
      <c r="S67" s="165"/>
      <c r="T67" s="165"/>
      <c r="U67" s="165"/>
      <c r="V67" s="165"/>
      <c r="W67" s="165"/>
      <c r="X67" s="6"/>
    </row>
  </sheetData>
  <sheetProtection sheet="1"/>
  <mergeCells count="385">
    <mergeCell ref="B31:C31"/>
    <mergeCell ref="D31:G31"/>
    <mergeCell ref="H31:I31"/>
    <mergeCell ref="J31:K31"/>
    <mergeCell ref="N31:O31"/>
    <mergeCell ref="P31:S31"/>
    <mergeCell ref="B30:C30"/>
    <mergeCell ref="D30:G30"/>
    <mergeCell ref="H30:I30"/>
    <mergeCell ref="J30:K30"/>
    <mergeCell ref="N30:O30"/>
    <mergeCell ref="P30:S30"/>
    <mergeCell ref="B29:C29"/>
    <mergeCell ref="D29:G29"/>
    <mergeCell ref="H29:I29"/>
    <mergeCell ref="J29:K29"/>
    <mergeCell ref="N29:O29"/>
    <mergeCell ref="P29:S29"/>
    <mergeCell ref="B28:C28"/>
    <mergeCell ref="D28:G28"/>
    <mergeCell ref="H28:I28"/>
    <mergeCell ref="J28:K28"/>
    <mergeCell ref="N28:O28"/>
    <mergeCell ref="P28:S28"/>
    <mergeCell ref="B27:C27"/>
    <mergeCell ref="D27:G27"/>
    <mergeCell ref="H27:I27"/>
    <mergeCell ref="J27:K27"/>
    <mergeCell ref="N27:O27"/>
    <mergeCell ref="P27:S27"/>
    <mergeCell ref="B26:C26"/>
    <mergeCell ref="D26:G26"/>
    <mergeCell ref="H26:I26"/>
    <mergeCell ref="J26:K26"/>
    <mergeCell ref="N26:O26"/>
    <mergeCell ref="P26:S26"/>
    <mergeCell ref="B22:C22"/>
    <mergeCell ref="D22:K22"/>
    <mergeCell ref="N22:O22"/>
    <mergeCell ref="P22:W22"/>
    <mergeCell ref="B25:K25"/>
    <mergeCell ref="N25:W25"/>
    <mergeCell ref="B21:C21"/>
    <mergeCell ref="D21:G21"/>
    <mergeCell ref="H21:I21"/>
    <mergeCell ref="J21:K21"/>
    <mergeCell ref="N21:O21"/>
    <mergeCell ref="P21:S21"/>
    <mergeCell ref="B20:C20"/>
    <mergeCell ref="D20:G20"/>
    <mergeCell ref="H20:I20"/>
    <mergeCell ref="J20:K20"/>
    <mergeCell ref="N20:O20"/>
    <mergeCell ref="P20:S20"/>
    <mergeCell ref="B9:C9"/>
    <mergeCell ref="H19:I19"/>
    <mergeCell ref="J19:K19"/>
    <mergeCell ref="N19:O19"/>
    <mergeCell ref="P19:S19"/>
    <mergeCell ref="T19:U19"/>
    <mergeCell ref="N10:O10"/>
    <mergeCell ref="P10:S10"/>
    <mergeCell ref="T10:U10"/>
    <mergeCell ref="V10:W10"/>
    <mergeCell ref="B11:C11"/>
    <mergeCell ref="N11:O11"/>
    <mergeCell ref="D11:K11"/>
    <mergeCell ref="P11:W11"/>
    <mergeCell ref="B14:K14"/>
    <mergeCell ref="N14:W14"/>
    <mergeCell ref="B19:C19"/>
    <mergeCell ref="D19:G19"/>
    <mergeCell ref="D9:G9"/>
    <mergeCell ref="T9:U9"/>
    <mergeCell ref="B10:C10"/>
    <mergeCell ref="D10:G10"/>
    <mergeCell ref="H10:I10"/>
    <mergeCell ref="J10:K10"/>
    <mergeCell ref="N3:W3"/>
    <mergeCell ref="V4:W4"/>
    <mergeCell ref="H4:I4"/>
    <mergeCell ref="T5:U5"/>
    <mergeCell ref="H9:I9"/>
    <mergeCell ref="J9:K9"/>
    <mergeCell ref="N9:O9"/>
    <mergeCell ref="P9:S9"/>
    <mergeCell ref="V9:W9"/>
    <mergeCell ref="P5:S5"/>
    <mergeCell ref="V5:W5"/>
    <mergeCell ref="H5:I5"/>
    <mergeCell ref="B2:W2"/>
    <mergeCell ref="B4:C4"/>
    <mergeCell ref="D4:G4"/>
    <mergeCell ref="J4:K4"/>
    <mergeCell ref="N4:O4"/>
    <mergeCell ref="P4:S4"/>
    <mergeCell ref="B3:K3"/>
    <mergeCell ref="T4:U4"/>
    <mergeCell ref="B6:C6"/>
    <mergeCell ref="D6:G6"/>
    <mergeCell ref="J6:K6"/>
    <mergeCell ref="N6:O6"/>
    <mergeCell ref="P6:S6"/>
    <mergeCell ref="B5:C5"/>
    <mergeCell ref="D5:G5"/>
    <mergeCell ref="J5:K5"/>
    <mergeCell ref="N5:O5"/>
    <mergeCell ref="V6:W6"/>
    <mergeCell ref="H6:I6"/>
    <mergeCell ref="T6:U6"/>
    <mergeCell ref="B7:C7"/>
    <mergeCell ref="D7:G7"/>
    <mergeCell ref="J7:K7"/>
    <mergeCell ref="N7:O7"/>
    <mergeCell ref="P7:S7"/>
    <mergeCell ref="V7:W7"/>
    <mergeCell ref="H7:I7"/>
    <mergeCell ref="T7:U7"/>
    <mergeCell ref="B8:C8"/>
    <mergeCell ref="D8:G8"/>
    <mergeCell ref="J8:K8"/>
    <mergeCell ref="N8:O8"/>
    <mergeCell ref="P8:S8"/>
    <mergeCell ref="V8:W8"/>
    <mergeCell ref="H8:I8"/>
    <mergeCell ref="T8:U8"/>
    <mergeCell ref="B15:C15"/>
    <mergeCell ref="D15:G15"/>
    <mergeCell ref="J15:K15"/>
    <mergeCell ref="N15:O15"/>
    <mergeCell ref="P15:S15"/>
    <mergeCell ref="V15:W15"/>
    <mergeCell ref="H15:I15"/>
    <mergeCell ref="T15:U15"/>
    <mergeCell ref="B16:C16"/>
    <mergeCell ref="D16:G16"/>
    <mergeCell ref="J16:K16"/>
    <mergeCell ref="N16:O16"/>
    <mergeCell ref="P16:S16"/>
    <mergeCell ref="V16:W16"/>
    <mergeCell ref="H16:I16"/>
    <mergeCell ref="T16:U16"/>
    <mergeCell ref="B17:C17"/>
    <mergeCell ref="D17:G17"/>
    <mergeCell ref="J17:K17"/>
    <mergeCell ref="N17:O17"/>
    <mergeCell ref="P17:S17"/>
    <mergeCell ref="V17:W17"/>
    <mergeCell ref="H17:I17"/>
    <mergeCell ref="T17:U17"/>
    <mergeCell ref="B18:C18"/>
    <mergeCell ref="D18:G18"/>
    <mergeCell ref="J18:K18"/>
    <mergeCell ref="N18:O18"/>
    <mergeCell ref="P18:S18"/>
    <mergeCell ref="H18:I18"/>
    <mergeCell ref="V26:W26"/>
    <mergeCell ref="T26:U26"/>
    <mergeCell ref="V20:W20"/>
    <mergeCell ref="V21:W21"/>
    <mergeCell ref="V18:W18"/>
    <mergeCell ref="V19:W19"/>
    <mergeCell ref="T18:U18"/>
    <mergeCell ref="T21:U21"/>
    <mergeCell ref="T20:U20"/>
    <mergeCell ref="V29:W29"/>
    <mergeCell ref="V30:W30"/>
    <mergeCell ref="T29:U29"/>
    <mergeCell ref="T30:U30"/>
    <mergeCell ref="V27:W27"/>
    <mergeCell ref="V28:W28"/>
    <mergeCell ref="T27:U27"/>
    <mergeCell ref="T28:U28"/>
    <mergeCell ref="B32:C32"/>
    <mergeCell ref="D32:G32"/>
    <mergeCell ref="H32:I32"/>
    <mergeCell ref="J32:K32"/>
    <mergeCell ref="N32:O32"/>
    <mergeCell ref="P32:S32"/>
    <mergeCell ref="B33:C33"/>
    <mergeCell ref="D33:K33"/>
    <mergeCell ref="N33:O33"/>
    <mergeCell ref="P33:W33"/>
    <mergeCell ref="B36:K36"/>
    <mergeCell ref="N36:W36"/>
    <mergeCell ref="B37:C37"/>
    <mergeCell ref="D37:G37"/>
    <mergeCell ref="H37:I37"/>
    <mergeCell ref="J37:K37"/>
    <mergeCell ref="N37:O37"/>
    <mergeCell ref="P37:S37"/>
    <mergeCell ref="T37:U37"/>
    <mergeCell ref="V37:W37"/>
    <mergeCell ref="B38:C38"/>
    <mergeCell ref="D38:G38"/>
    <mergeCell ref="H38:I38"/>
    <mergeCell ref="J38:K38"/>
    <mergeCell ref="N38:O38"/>
    <mergeCell ref="P38:S38"/>
    <mergeCell ref="T38:U38"/>
    <mergeCell ref="V38:W38"/>
    <mergeCell ref="B39:C39"/>
    <mergeCell ref="D39:G39"/>
    <mergeCell ref="H39:I39"/>
    <mergeCell ref="J39:K39"/>
    <mergeCell ref="N39:O39"/>
    <mergeCell ref="P39:S39"/>
    <mergeCell ref="T39:U39"/>
    <mergeCell ref="V39:W39"/>
    <mergeCell ref="B40:C40"/>
    <mergeCell ref="D40:G40"/>
    <mergeCell ref="H40:I40"/>
    <mergeCell ref="J40:K40"/>
    <mergeCell ref="N40:O40"/>
    <mergeCell ref="P40:S40"/>
    <mergeCell ref="T40:U40"/>
    <mergeCell ref="V40:W40"/>
    <mergeCell ref="T42:U42"/>
    <mergeCell ref="V42:W42"/>
    <mergeCell ref="B41:C41"/>
    <mergeCell ref="D41:G41"/>
    <mergeCell ref="H41:I41"/>
    <mergeCell ref="J41:K41"/>
    <mergeCell ref="N41:O41"/>
    <mergeCell ref="P41:S41"/>
    <mergeCell ref="N43:O43"/>
    <mergeCell ref="P43:S43"/>
    <mergeCell ref="T41:U41"/>
    <mergeCell ref="V41:W41"/>
    <mergeCell ref="B42:C42"/>
    <mergeCell ref="D42:G42"/>
    <mergeCell ref="H42:I42"/>
    <mergeCell ref="J42:K42"/>
    <mergeCell ref="N42:O42"/>
    <mergeCell ref="P42:S42"/>
    <mergeCell ref="T43:U43"/>
    <mergeCell ref="V43:W43"/>
    <mergeCell ref="B44:C44"/>
    <mergeCell ref="D44:K44"/>
    <mergeCell ref="N44:O44"/>
    <mergeCell ref="P44:W44"/>
    <mergeCell ref="B43:C43"/>
    <mergeCell ref="D43:G43"/>
    <mergeCell ref="H43:I43"/>
    <mergeCell ref="J43:K43"/>
    <mergeCell ref="B47:K47"/>
    <mergeCell ref="N47:W47"/>
    <mergeCell ref="B48:C48"/>
    <mergeCell ref="D48:G48"/>
    <mergeCell ref="H48:I48"/>
    <mergeCell ref="J48:K48"/>
    <mergeCell ref="N48:O48"/>
    <mergeCell ref="P48:S48"/>
    <mergeCell ref="T48:U48"/>
    <mergeCell ref="V48:W48"/>
    <mergeCell ref="B49:C49"/>
    <mergeCell ref="D49:G49"/>
    <mergeCell ref="H49:I49"/>
    <mergeCell ref="J49:K49"/>
    <mergeCell ref="N49:O49"/>
    <mergeCell ref="P49:S49"/>
    <mergeCell ref="T49:U49"/>
    <mergeCell ref="V49:W49"/>
    <mergeCell ref="B50:C50"/>
    <mergeCell ref="D50:G50"/>
    <mergeCell ref="H50:I50"/>
    <mergeCell ref="J50:K50"/>
    <mergeCell ref="N50:O50"/>
    <mergeCell ref="P50:S50"/>
    <mergeCell ref="T50:U50"/>
    <mergeCell ref="V50:W50"/>
    <mergeCell ref="B51:C51"/>
    <mergeCell ref="D51:G51"/>
    <mergeCell ref="H51:I51"/>
    <mergeCell ref="J51:K51"/>
    <mergeCell ref="N51:O51"/>
    <mergeCell ref="P51:S51"/>
    <mergeCell ref="T51:U51"/>
    <mergeCell ref="V51:W51"/>
    <mergeCell ref="B52:C52"/>
    <mergeCell ref="D52:G52"/>
    <mergeCell ref="H52:I52"/>
    <mergeCell ref="J52:K52"/>
    <mergeCell ref="N52:O52"/>
    <mergeCell ref="P52:S52"/>
    <mergeCell ref="T52:U52"/>
    <mergeCell ref="V52:W52"/>
    <mergeCell ref="B53:C53"/>
    <mergeCell ref="D53:G53"/>
    <mergeCell ref="H53:I53"/>
    <mergeCell ref="J53:K53"/>
    <mergeCell ref="N53:O53"/>
    <mergeCell ref="P53:S53"/>
    <mergeCell ref="T53:U53"/>
    <mergeCell ref="V53:W53"/>
    <mergeCell ref="B54:C54"/>
    <mergeCell ref="D54:G54"/>
    <mergeCell ref="H54:I54"/>
    <mergeCell ref="J54:K54"/>
    <mergeCell ref="N54:O54"/>
    <mergeCell ref="P54:S54"/>
    <mergeCell ref="T54:U54"/>
    <mergeCell ref="V54:W54"/>
    <mergeCell ref="B55:C55"/>
    <mergeCell ref="D55:K55"/>
    <mergeCell ref="N55:O55"/>
    <mergeCell ref="P55:W55"/>
    <mergeCell ref="B58:K58"/>
    <mergeCell ref="N58:W58"/>
    <mergeCell ref="B59:C59"/>
    <mergeCell ref="D59:G59"/>
    <mergeCell ref="H59:I59"/>
    <mergeCell ref="J59:K59"/>
    <mergeCell ref="N59:O59"/>
    <mergeCell ref="P59:S59"/>
    <mergeCell ref="T59:U59"/>
    <mergeCell ref="V59:W59"/>
    <mergeCell ref="B60:C60"/>
    <mergeCell ref="D60:G60"/>
    <mergeCell ref="H60:I60"/>
    <mergeCell ref="J60:K60"/>
    <mergeCell ref="N60:O60"/>
    <mergeCell ref="P60:S60"/>
    <mergeCell ref="T60:U60"/>
    <mergeCell ref="V60:W60"/>
    <mergeCell ref="T62:U62"/>
    <mergeCell ref="V62:W62"/>
    <mergeCell ref="B61:C61"/>
    <mergeCell ref="D61:G61"/>
    <mergeCell ref="H61:I61"/>
    <mergeCell ref="J61:K61"/>
    <mergeCell ref="N61:O61"/>
    <mergeCell ref="P61:S61"/>
    <mergeCell ref="B64:C64"/>
    <mergeCell ref="D64:G64"/>
    <mergeCell ref="T61:U61"/>
    <mergeCell ref="V61:W61"/>
    <mergeCell ref="B62:C62"/>
    <mergeCell ref="D62:G62"/>
    <mergeCell ref="H62:I62"/>
    <mergeCell ref="J62:K62"/>
    <mergeCell ref="N62:O62"/>
    <mergeCell ref="P62:S62"/>
    <mergeCell ref="B63:C63"/>
    <mergeCell ref="D63:G63"/>
    <mergeCell ref="H63:I63"/>
    <mergeCell ref="J63:K63"/>
    <mergeCell ref="N63:O63"/>
    <mergeCell ref="P63:S63"/>
    <mergeCell ref="B66:C66"/>
    <mergeCell ref="D66:K66"/>
    <mergeCell ref="N66:O66"/>
    <mergeCell ref="P66:W66"/>
    <mergeCell ref="B65:C65"/>
    <mergeCell ref="D65:G65"/>
    <mergeCell ref="D45:K45"/>
    <mergeCell ref="P45:W45"/>
    <mergeCell ref="D56:K56"/>
    <mergeCell ref="P56:W56"/>
    <mergeCell ref="H64:I64"/>
    <mergeCell ref="J64:K64"/>
    <mergeCell ref="N64:O64"/>
    <mergeCell ref="P64:S64"/>
    <mergeCell ref="T64:U64"/>
    <mergeCell ref="V64:W64"/>
    <mergeCell ref="D67:K67"/>
    <mergeCell ref="P67:W67"/>
    <mergeCell ref="T65:U65"/>
    <mergeCell ref="V65:W65"/>
    <mergeCell ref="T63:U63"/>
    <mergeCell ref="V63:W63"/>
    <mergeCell ref="H65:I65"/>
    <mergeCell ref="J65:K65"/>
    <mergeCell ref="N65:O65"/>
    <mergeCell ref="P65:S65"/>
    <mergeCell ref="D12:K12"/>
    <mergeCell ref="P12:W12"/>
    <mergeCell ref="D23:K23"/>
    <mergeCell ref="P23:W23"/>
    <mergeCell ref="D34:K34"/>
    <mergeCell ref="P34:W34"/>
    <mergeCell ref="V31:W31"/>
    <mergeCell ref="V32:W32"/>
    <mergeCell ref="T31:U31"/>
    <mergeCell ref="T32:U32"/>
  </mergeCells>
  <conditionalFormatting sqref="J5:K5">
    <cfRule type="expression" priority="77" dxfId="1">
      <formula>IF(J5="女",TRUE,FALSE)</formula>
    </cfRule>
    <cfRule type="expression" priority="78" dxfId="0" stopIfTrue="1">
      <formula>IF(J5="男",TRUE,FALSE)</formula>
    </cfRule>
  </conditionalFormatting>
  <conditionalFormatting sqref="J6:K10">
    <cfRule type="expression" priority="75" dxfId="1">
      <formula>IF(J6="女",TRUE,FALSE)</formula>
    </cfRule>
    <cfRule type="expression" priority="76" dxfId="0" stopIfTrue="1">
      <formula>IF(J6="男",TRUE,FALSE)</formula>
    </cfRule>
  </conditionalFormatting>
  <conditionalFormatting sqref="B3:K3">
    <cfRule type="expression" priority="73" dxfId="1" stopIfTrue="1">
      <formula>IF(B3="②女子団体",TRUE,FALSE)</formula>
    </cfRule>
    <cfRule type="expression" priority="74" dxfId="0" stopIfTrue="1">
      <formula>IF(B3="①男子団体",TRUE,FALSE)</formula>
    </cfRule>
  </conditionalFormatting>
  <conditionalFormatting sqref="V5:W5">
    <cfRule type="expression" priority="65" dxfId="1">
      <formula>IF(V5="女",TRUE,FALSE)</formula>
    </cfRule>
    <cfRule type="expression" priority="66" dxfId="0" stopIfTrue="1">
      <formula>IF(V5="男",TRUE,FALSE)</formula>
    </cfRule>
  </conditionalFormatting>
  <conditionalFormatting sqref="V6:W10">
    <cfRule type="expression" priority="63" dxfId="1">
      <formula>IF(V6="女",TRUE,FALSE)</formula>
    </cfRule>
    <cfRule type="expression" priority="64" dxfId="0" stopIfTrue="1">
      <formula>IF(V6="男",TRUE,FALSE)</formula>
    </cfRule>
  </conditionalFormatting>
  <conditionalFormatting sqref="N3:W3">
    <cfRule type="expression" priority="61" dxfId="1" stopIfTrue="1">
      <formula>IF(N3="②女子団体",TRUE,FALSE)</formula>
    </cfRule>
    <cfRule type="expression" priority="62" dxfId="0" stopIfTrue="1">
      <formula>IF(N3="①男子団体",TRUE,FALSE)</formula>
    </cfRule>
  </conditionalFormatting>
  <conditionalFormatting sqref="J16:K16">
    <cfRule type="expression" priority="59" dxfId="1">
      <formula>IF(J16="女",TRUE,FALSE)</formula>
    </cfRule>
    <cfRule type="expression" priority="60" dxfId="0" stopIfTrue="1">
      <formula>IF(J16="男",TRUE,FALSE)</formula>
    </cfRule>
  </conditionalFormatting>
  <conditionalFormatting sqref="J17:K21">
    <cfRule type="expression" priority="57" dxfId="1">
      <formula>IF(J17="女",TRUE,FALSE)</formula>
    </cfRule>
    <cfRule type="expression" priority="58" dxfId="0" stopIfTrue="1">
      <formula>IF(J17="男",TRUE,FALSE)</formula>
    </cfRule>
  </conditionalFormatting>
  <conditionalFormatting sqref="B14:K14">
    <cfRule type="expression" priority="55" dxfId="1" stopIfTrue="1">
      <formula>IF(B14="②女子団体",TRUE,FALSE)</formula>
    </cfRule>
    <cfRule type="expression" priority="56" dxfId="0" stopIfTrue="1">
      <formula>IF(B14="①男子団体",TRUE,FALSE)</formula>
    </cfRule>
  </conditionalFormatting>
  <conditionalFormatting sqref="V16:W16">
    <cfRule type="expression" priority="53" dxfId="1">
      <formula>IF(V16="女",TRUE,FALSE)</formula>
    </cfRule>
    <cfRule type="expression" priority="54" dxfId="0" stopIfTrue="1">
      <formula>IF(V16="男",TRUE,FALSE)</formula>
    </cfRule>
  </conditionalFormatting>
  <conditionalFormatting sqref="V17:W21">
    <cfRule type="expression" priority="51" dxfId="1">
      <formula>IF(V17="女",TRUE,FALSE)</formula>
    </cfRule>
    <cfRule type="expression" priority="52" dxfId="0" stopIfTrue="1">
      <formula>IF(V17="男",TRUE,FALSE)</formula>
    </cfRule>
  </conditionalFormatting>
  <conditionalFormatting sqref="N14:W14">
    <cfRule type="expression" priority="49" dxfId="1" stopIfTrue="1">
      <formula>IF(N14="②女子団体",TRUE,FALSE)</formula>
    </cfRule>
    <cfRule type="expression" priority="50" dxfId="0" stopIfTrue="1">
      <formula>IF(N14="①男子団体",TRUE,FALSE)</formula>
    </cfRule>
  </conditionalFormatting>
  <conditionalFormatting sqref="J27:K27">
    <cfRule type="expression" priority="47" dxfId="1">
      <formula>IF(J27="女",TRUE,FALSE)</formula>
    </cfRule>
    <cfRule type="expression" priority="48" dxfId="0" stopIfTrue="1">
      <formula>IF(J27="男",TRUE,FALSE)</formula>
    </cfRule>
  </conditionalFormatting>
  <conditionalFormatting sqref="J28:K32">
    <cfRule type="expression" priority="45" dxfId="1">
      <formula>IF(J28="女",TRUE,FALSE)</formula>
    </cfRule>
    <cfRule type="expression" priority="46" dxfId="0" stopIfTrue="1">
      <formula>IF(J28="男",TRUE,FALSE)</formula>
    </cfRule>
  </conditionalFormatting>
  <conditionalFormatting sqref="B25:K25">
    <cfRule type="expression" priority="43" dxfId="1" stopIfTrue="1">
      <formula>IF(B25="②女子団体",TRUE,FALSE)</formula>
    </cfRule>
    <cfRule type="expression" priority="44" dxfId="0" stopIfTrue="1">
      <formula>IF(B25="①男子団体",TRUE,FALSE)</formula>
    </cfRule>
  </conditionalFormatting>
  <conditionalFormatting sqref="V27:W27">
    <cfRule type="expression" priority="41" dxfId="1">
      <formula>IF(V27="女",TRUE,FALSE)</formula>
    </cfRule>
    <cfRule type="expression" priority="42" dxfId="0" stopIfTrue="1">
      <formula>IF(V27="男",TRUE,FALSE)</formula>
    </cfRule>
  </conditionalFormatting>
  <conditionalFormatting sqref="V28:W32">
    <cfRule type="expression" priority="39" dxfId="1">
      <formula>IF(V28="女",TRUE,FALSE)</formula>
    </cfRule>
    <cfRule type="expression" priority="40" dxfId="0" stopIfTrue="1">
      <formula>IF(V28="男",TRUE,FALSE)</formula>
    </cfRule>
  </conditionalFormatting>
  <conditionalFormatting sqref="N25:W25">
    <cfRule type="expression" priority="37" dxfId="1" stopIfTrue="1">
      <formula>IF(N25="②女子団体",TRUE,FALSE)</formula>
    </cfRule>
    <cfRule type="expression" priority="38" dxfId="0" stopIfTrue="1">
      <formula>IF(N25="①男子団体",TRUE,FALSE)</formula>
    </cfRule>
  </conditionalFormatting>
  <conditionalFormatting sqref="J38:K38">
    <cfRule type="expression" priority="35" dxfId="1">
      <formula>IF(J38="女",TRUE,FALSE)</formula>
    </cfRule>
    <cfRule type="expression" priority="36" dxfId="0" stopIfTrue="1">
      <formula>IF(J38="男",TRUE,FALSE)</formula>
    </cfRule>
  </conditionalFormatting>
  <conditionalFormatting sqref="J39:K43">
    <cfRule type="expression" priority="33" dxfId="1">
      <formula>IF(J39="女",TRUE,FALSE)</formula>
    </cfRule>
    <cfRule type="expression" priority="34" dxfId="0" stopIfTrue="1">
      <formula>IF(J39="男",TRUE,FALSE)</formula>
    </cfRule>
  </conditionalFormatting>
  <conditionalFormatting sqref="B36:K36">
    <cfRule type="expression" priority="31" dxfId="1" stopIfTrue="1">
      <formula>IF(B36="②女子団体",TRUE,FALSE)</formula>
    </cfRule>
    <cfRule type="expression" priority="32" dxfId="0" stopIfTrue="1">
      <formula>IF(B36="①男子団体",TRUE,FALSE)</formula>
    </cfRule>
  </conditionalFormatting>
  <conditionalFormatting sqref="V38:W38">
    <cfRule type="expression" priority="29" dxfId="1">
      <formula>IF(V38="女",TRUE,FALSE)</formula>
    </cfRule>
    <cfRule type="expression" priority="30" dxfId="0" stopIfTrue="1">
      <formula>IF(V38="男",TRUE,FALSE)</formula>
    </cfRule>
  </conditionalFormatting>
  <conditionalFormatting sqref="V39:W43">
    <cfRule type="expression" priority="27" dxfId="1">
      <formula>IF(V39="女",TRUE,FALSE)</formula>
    </cfRule>
    <cfRule type="expression" priority="28" dxfId="0" stopIfTrue="1">
      <formula>IF(V39="男",TRUE,FALSE)</formula>
    </cfRule>
  </conditionalFormatting>
  <conditionalFormatting sqref="N36:W36">
    <cfRule type="expression" priority="25" dxfId="1" stopIfTrue="1">
      <formula>IF(N36="②女子団体",TRUE,FALSE)</formula>
    </cfRule>
    <cfRule type="expression" priority="26" dxfId="0" stopIfTrue="1">
      <formula>IF(N36="①男子団体",TRUE,FALSE)</formula>
    </cfRule>
  </conditionalFormatting>
  <conditionalFormatting sqref="J49:K49">
    <cfRule type="expression" priority="23" dxfId="1">
      <formula>IF(J49="女",TRUE,FALSE)</formula>
    </cfRule>
    <cfRule type="expression" priority="24" dxfId="0" stopIfTrue="1">
      <formula>IF(J49="男",TRUE,FALSE)</formula>
    </cfRule>
  </conditionalFormatting>
  <conditionalFormatting sqref="J50:K54">
    <cfRule type="expression" priority="21" dxfId="1">
      <formula>IF(J50="女",TRUE,FALSE)</formula>
    </cfRule>
    <cfRule type="expression" priority="22" dxfId="0" stopIfTrue="1">
      <formula>IF(J50="男",TRUE,FALSE)</formula>
    </cfRule>
  </conditionalFormatting>
  <conditionalFormatting sqref="B47:K47">
    <cfRule type="expression" priority="19" dxfId="1" stopIfTrue="1">
      <formula>IF(B47="②女子団体",TRUE,FALSE)</formula>
    </cfRule>
    <cfRule type="expression" priority="20" dxfId="0" stopIfTrue="1">
      <formula>IF(B47="①男子団体",TRUE,FALSE)</formula>
    </cfRule>
  </conditionalFormatting>
  <conditionalFormatting sqref="V49:W49">
    <cfRule type="expression" priority="17" dxfId="1">
      <formula>IF(V49="女",TRUE,FALSE)</formula>
    </cfRule>
    <cfRule type="expression" priority="18" dxfId="0" stopIfTrue="1">
      <formula>IF(V49="男",TRUE,FALSE)</formula>
    </cfRule>
  </conditionalFormatting>
  <conditionalFormatting sqref="V50:W54">
    <cfRule type="expression" priority="15" dxfId="1">
      <formula>IF(V50="女",TRUE,FALSE)</formula>
    </cfRule>
    <cfRule type="expression" priority="16" dxfId="0" stopIfTrue="1">
      <formula>IF(V50="男",TRUE,FALSE)</formula>
    </cfRule>
  </conditionalFormatting>
  <conditionalFormatting sqref="N47:W47">
    <cfRule type="expression" priority="13" dxfId="1" stopIfTrue="1">
      <formula>IF(N47="②女子団体",TRUE,FALSE)</formula>
    </cfRule>
    <cfRule type="expression" priority="14" dxfId="0" stopIfTrue="1">
      <formula>IF(N47="①男子団体",TRUE,FALSE)</formula>
    </cfRule>
  </conditionalFormatting>
  <conditionalFormatting sqref="J60:K60">
    <cfRule type="expression" priority="11" dxfId="1">
      <formula>IF(J60="女",TRUE,FALSE)</formula>
    </cfRule>
    <cfRule type="expression" priority="12" dxfId="0" stopIfTrue="1">
      <formula>IF(J60="男",TRUE,FALSE)</formula>
    </cfRule>
  </conditionalFormatting>
  <conditionalFormatting sqref="J61:K65">
    <cfRule type="expression" priority="9" dxfId="1">
      <formula>IF(J61="女",TRUE,FALSE)</formula>
    </cfRule>
    <cfRule type="expression" priority="10" dxfId="0" stopIfTrue="1">
      <formula>IF(J61="男",TRUE,FALSE)</formula>
    </cfRule>
  </conditionalFormatting>
  <conditionalFormatting sqref="B58:K58">
    <cfRule type="expression" priority="7" dxfId="1" stopIfTrue="1">
      <formula>IF(B58="②女子団体",TRUE,FALSE)</formula>
    </cfRule>
    <cfRule type="expression" priority="8" dxfId="0" stopIfTrue="1">
      <formula>IF(B58="①男子団体",TRUE,FALSE)</formula>
    </cfRule>
  </conditionalFormatting>
  <conditionalFormatting sqref="V60:W60">
    <cfRule type="expression" priority="5" dxfId="1">
      <formula>IF(V60="女",TRUE,FALSE)</formula>
    </cfRule>
    <cfRule type="expression" priority="6" dxfId="0" stopIfTrue="1">
      <formula>IF(V60="男",TRUE,FALSE)</formula>
    </cfRule>
  </conditionalFormatting>
  <conditionalFormatting sqref="V61:W65">
    <cfRule type="expression" priority="3" dxfId="1">
      <formula>IF(V61="女",TRUE,FALSE)</formula>
    </cfRule>
    <cfRule type="expression" priority="4" dxfId="0" stopIfTrue="1">
      <formula>IF(V61="男",TRUE,FALSE)</formula>
    </cfRule>
  </conditionalFormatting>
  <conditionalFormatting sqref="N58:W58">
    <cfRule type="expression" priority="1" dxfId="1" stopIfTrue="1">
      <formula>IF(N58="②女子団体",TRUE,FALSE)</formula>
    </cfRule>
    <cfRule type="expression" priority="2" dxfId="0" stopIfTrue="1">
      <formula>IF(N58="①男子団体",TRUE,FALSE)</formula>
    </cfRule>
  </conditionalFormatting>
  <dataValidations count="2">
    <dataValidation type="list" allowBlank="1" showInputMessage="1" showErrorMessage="1" sqref="B58:K58 B3:K3 N3:W3 B14:K14 N14:W14 B25:K25 N25:W25 B36:K36 N36:W36 B47:K47 N47:W47 N58:W58">
      <formula1>$AB$4:$AB$5</formula1>
    </dataValidation>
    <dataValidation type="list" allowBlank="1" showInputMessage="1" showErrorMessage="1" sqref="J60:K65 J5:K10 J16:K21 V5:W10 V16:W21 J27:K32 V27:W32 J38:K43 V38:W43 J49:K54 V49:W54 V60:W65">
      <formula1>$AD$4:$AD$5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scale="92" r:id="rId3"/>
  <rowBreaks count="1" manualBreakCount="1">
    <brk id="3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view="pageBreakPreview" zoomScaleSheetLayoutView="100" zoomScalePageLayoutView="0" workbookViewId="0" topLeftCell="A1">
      <selection activeCell="M8" sqref="M8:Q8"/>
    </sheetView>
  </sheetViews>
  <sheetFormatPr defaultColWidth="9.00390625" defaultRowHeight="13.5"/>
  <cols>
    <col min="1" max="1" width="1.875" style="1" customWidth="1"/>
    <col min="2" max="2" width="4.875" style="1" customWidth="1"/>
    <col min="3" max="19" width="3.625" style="1" customWidth="1"/>
    <col min="20" max="21" width="3.00390625" style="1" customWidth="1"/>
    <col min="22" max="22" width="21.125" style="1" customWidth="1"/>
    <col min="23" max="23" width="1.875" style="26" customWidth="1"/>
    <col min="24" max="28" width="3.625" style="1" customWidth="1"/>
    <col min="29" max="29" width="15.625" style="1" bestFit="1" customWidth="1"/>
    <col min="30" max="30" width="9.00390625" style="1" customWidth="1"/>
    <col min="31" max="31" width="6.625" style="1" bestFit="1" customWidth="1"/>
    <col min="32" max="16384" width="9.00390625" style="1" customWidth="1"/>
  </cols>
  <sheetData>
    <row r="1" spans="1:23" ht="28.5">
      <c r="A1" s="6"/>
      <c r="B1" s="197" t="s">
        <v>21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25"/>
    </row>
    <row r="2" spans="1:31" ht="34.5" customHeight="1">
      <c r="A2" s="6"/>
      <c r="B2" s="4"/>
      <c r="C2" s="174" t="s">
        <v>22</v>
      </c>
      <c r="D2" s="174"/>
      <c r="E2" s="174"/>
      <c r="F2" s="174"/>
      <c r="G2" s="174"/>
      <c r="H2" s="174" t="s">
        <v>23</v>
      </c>
      <c r="I2" s="174"/>
      <c r="J2" s="174"/>
      <c r="K2" s="174"/>
      <c r="L2" s="174"/>
      <c r="M2" s="174" t="s">
        <v>24</v>
      </c>
      <c r="N2" s="174"/>
      <c r="O2" s="174"/>
      <c r="P2" s="174"/>
      <c r="Q2" s="174"/>
      <c r="R2" s="191" t="s">
        <v>25</v>
      </c>
      <c r="S2" s="192"/>
      <c r="T2" s="174" t="s">
        <v>16</v>
      </c>
      <c r="U2" s="174"/>
      <c r="V2" s="5" t="s">
        <v>30</v>
      </c>
      <c r="W2" s="25"/>
      <c r="AC2" s="21" t="s">
        <v>53</v>
      </c>
      <c r="AE2" s="21" t="s">
        <v>56</v>
      </c>
    </row>
    <row r="3" spans="1:31" ht="19.5" customHeight="1">
      <c r="A3" s="6"/>
      <c r="B3" s="174">
        <v>1</v>
      </c>
      <c r="C3" s="198" t="s">
        <v>3</v>
      </c>
      <c r="D3" s="199"/>
      <c r="E3" s="199"/>
      <c r="F3" s="199"/>
      <c r="G3" s="20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195"/>
      <c r="S3" s="195"/>
      <c r="T3" s="211"/>
      <c r="U3" s="212"/>
      <c r="V3" s="42"/>
      <c r="W3" s="25">
        <f>IF(C3="＊参加種目を選択＊","",IF(AND(H3&lt;&gt;"",H4&lt;&gt;""),MID(C3,2,1),""))</f>
      </c>
      <c r="AC3" s="22" t="s">
        <v>59</v>
      </c>
      <c r="AE3" s="22" t="s">
        <v>57</v>
      </c>
    </row>
    <row r="4" spans="1:31" ht="19.5" customHeight="1">
      <c r="A4" s="6"/>
      <c r="B4" s="174"/>
      <c r="C4" s="201"/>
      <c r="D4" s="202"/>
      <c r="E4" s="202"/>
      <c r="F4" s="202"/>
      <c r="G4" s="20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193"/>
      <c r="S4" s="193"/>
      <c r="T4" s="214"/>
      <c r="U4" s="215"/>
      <c r="V4" s="44"/>
      <c r="W4" s="25"/>
      <c r="AC4" s="22" t="s">
        <v>60</v>
      </c>
      <c r="AE4" s="22" t="s">
        <v>58</v>
      </c>
    </row>
    <row r="5" spans="1:23" ht="19.5" customHeight="1">
      <c r="A5" s="6"/>
      <c r="B5" s="174">
        <v>2</v>
      </c>
      <c r="C5" s="198" t="s">
        <v>3</v>
      </c>
      <c r="D5" s="199"/>
      <c r="E5" s="199"/>
      <c r="F5" s="199"/>
      <c r="G5" s="200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194"/>
      <c r="S5" s="194"/>
      <c r="T5" s="205"/>
      <c r="U5" s="206"/>
      <c r="V5" s="45"/>
      <c r="W5" s="25">
        <f>IF(C5="＊参加種目を選択＊","",IF(AND(H5&lt;&gt;"",H6&lt;&gt;""),MID(C5,2,1),""))</f>
      </c>
    </row>
    <row r="6" spans="1:23" ht="19.5" customHeight="1">
      <c r="A6" s="6"/>
      <c r="B6" s="174"/>
      <c r="C6" s="201"/>
      <c r="D6" s="202"/>
      <c r="E6" s="202"/>
      <c r="F6" s="202"/>
      <c r="G6" s="203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196"/>
      <c r="S6" s="196"/>
      <c r="T6" s="208"/>
      <c r="U6" s="209"/>
      <c r="V6" s="43"/>
      <c r="W6" s="25"/>
    </row>
    <row r="7" spans="1:23" ht="19.5" customHeight="1">
      <c r="A7" s="6"/>
      <c r="B7" s="174">
        <v>3</v>
      </c>
      <c r="C7" s="198" t="s">
        <v>3</v>
      </c>
      <c r="D7" s="199"/>
      <c r="E7" s="199"/>
      <c r="F7" s="199"/>
      <c r="G7" s="20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195"/>
      <c r="S7" s="195"/>
      <c r="T7" s="211"/>
      <c r="U7" s="212"/>
      <c r="V7" s="46"/>
      <c r="W7" s="25">
        <f>IF(C7="＊参加種目を選択＊","",IF(AND(H7&lt;&gt;"",H8&lt;&gt;""),MID(C7,2,1),""))</f>
      </c>
    </row>
    <row r="8" spans="1:23" ht="19.5" customHeight="1">
      <c r="A8" s="6"/>
      <c r="B8" s="174"/>
      <c r="C8" s="201"/>
      <c r="D8" s="202"/>
      <c r="E8" s="202"/>
      <c r="F8" s="202"/>
      <c r="G8" s="20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193"/>
      <c r="S8" s="193"/>
      <c r="T8" s="214"/>
      <c r="U8" s="215"/>
      <c r="V8" s="44"/>
      <c r="W8" s="25"/>
    </row>
    <row r="9" spans="1:23" ht="19.5" customHeight="1">
      <c r="A9" s="6"/>
      <c r="B9" s="174">
        <v>4</v>
      </c>
      <c r="C9" s="198" t="s">
        <v>3</v>
      </c>
      <c r="D9" s="199"/>
      <c r="E9" s="199"/>
      <c r="F9" s="199"/>
      <c r="G9" s="200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194"/>
      <c r="S9" s="194"/>
      <c r="T9" s="205"/>
      <c r="U9" s="206"/>
      <c r="V9" s="45"/>
      <c r="W9" s="25">
        <f>IF(C9="＊参加種目を選択＊","",IF(AND(H9&lt;&gt;"",H10&lt;&gt;""),MID(C9,2,1),""))</f>
      </c>
    </row>
    <row r="10" spans="1:23" ht="19.5" customHeight="1">
      <c r="A10" s="6"/>
      <c r="B10" s="174"/>
      <c r="C10" s="201"/>
      <c r="D10" s="202"/>
      <c r="E10" s="202"/>
      <c r="F10" s="202"/>
      <c r="G10" s="20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196"/>
      <c r="S10" s="196"/>
      <c r="T10" s="208"/>
      <c r="U10" s="209"/>
      <c r="V10" s="43"/>
      <c r="W10" s="25"/>
    </row>
    <row r="11" spans="1:23" ht="19.5" customHeight="1">
      <c r="A11" s="6"/>
      <c r="B11" s="174">
        <v>5</v>
      </c>
      <c r="C11" s="198" t="s">
        <v>3</v>
      </c>
      <c r="D11" s="199"/>
      <c r="E11" s="199"/>
      <c r="F11" s="199"/>
      <c r="G11" s="20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195"/>
      <c r="S11" s="195"/>
      <c r="T11" s="211"/>
      <c r="U11" s="212"/>
      <c r="V11" s="46"/>
      <c r="W11" s="25">
        <f>IF(C11="＊参加種目を選択＊","",IF(AND(H11&lt;&gt;"",H12&lt;&gt;""),MID(C11,2,1),""))</f>
      </c>
    </row>
    <row r="12" spans="1:23" ht="19.5" customHeight="1">
      <c r="A12" s="6"/>
      <c r="B12" s="174"/>
      <c r="C12" s="201"/>
      <c r="D12" s="202"/>
      <c r="E12" s="202"/>
      <c r="F12" s="202"/>
      <c r="G12" s="20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193"/>
      <c r="S12" s="193"/>
      <c r="T12" s="214"/>
      <c r="U12" s="215"/>
      <c r="V12" s="44"/>
      <c r="W12" s="25"/>
    </row>
    <row r="13" spans="1:23" ht="19.5" customHeight="1">
      <c r="A13" s="6"/>
      <c r="B13" s="174">
        <v>6</v>
      </c>
      <c r="C13" s="198" t="s">
        <v>3</v>
      </c>
      <c r="D13" s="199"/>
      <c r="E13" s="199"/>
      <c r="F13" s="199"/>
      <c r="G13" s="200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194"/>
      <c r="S13" s="194"/>
      <c r="T13" s="205"/>
      <c r="U13" s="206"/>
      <c r="V13" s="45"/>
      <c r="W13" s="25">
        <f>IF(C13="＊参加種目を選択＊","",IF(AND(H13&lt;&gt;"",H14&lt;&gt;""),MID(C13,2,1),""))</f>
      </c>
    </row>
    <row r="14" spans="1:23" ht="19.5" customHeight="1">
      <c r="A14" s="6"/>
      <c r="B14" s="174"/>
      <c r="C14" s="201"/>
      <c r="D14" s="202"/>
      <c r="E14" s="202"/>
      <c r="F14" s="202"/>
      <c r="G14" s="20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196"/>
      <c r="S14" s="196"/>
      <c r="T14" s="208"/>
      <c r="U14" s="209"/>
      <c r="V14" s="43"/>
      <c r="W14" s="25"/>
    </row>
    <row r="15" spans="1:23" ht="19.5" customHeight="1">
      <c r="A15" s="6"/>
      <c r="B15" s="174">
        <v>7</v>
      </c>
      <c r="C15" s="198" t="s">
        <v>3</v>
      </c>
      <c r="D15" s="199"/>
      <c r="E15" s="199"/>
      <c r="F15" s="199"/>
      <c r="G15" s="20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195"/>
      <c r="S15" s="195"/>
      <c r="T15" s="211"/>
      <c r="U15" s="212"/>
      <c r="V15" s="46"/>
      <c r="W15" s="25">
        <f>IF(C15="＊参加種目を選択＊","",IF(AND(H15&lt;&gt;"",H16&lt;&gt;""),MID(C15,2,1),""))</f>
      </c>
    </row>
    <row r="16" spans="1:23" ht="19.5" customHeight="1">
      <c r="A16" s="6"/>
      <c r="B16" s="174"/>
      <c r="C16" s="201"/>
      <c r="D16" s="202"/>
      <c r="E16" s="202"/>
      <c r="F16" s="202"/>
      <c r="G16" s="20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193"/>
      <c r="S16" s="193"/>
      <c r="T16" s="214"/>
      <c r="U16" s="215"/>
      <c r="V16" s="44"/>
      <c r="W16" s="25"/>
    </row>
    <row r="17" spans="1:23" ht="19.5" customHeight="1">
      <c r="A17" s="6"/>
      <c r="B17" s="174">
        <v>8</v>
      </c>
      <c r="C17" s="198" t="s">
        <v>3</v>
      </c>
      <c r="D17" s="199"/>
      <c r="E17" s="199"/>
      <c r="F17" s="199"/>
      <c r="G17" s="200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194"/>
      <c r="S17" s="194"/>
      <c r="T17" s="205"/>
      <c r="U17" s="206"/>
      <c r="V17" s="45"/>
      <c r="W17" s="25">
        <f>IF(C17="＊参加種目を選択＊","",IF(AND(H17&lt;&gt;"",H18&lt;&gt;""),MID(C17,2,1),""))</f>
      </c>
    </row>
    <row r="18" spans="1:23" ht="19.5" customHeight="1">
      <c r="A18" s="6"/>
      <c r="B18" s="174"/>
      <c r="C18" s="201"/>
      <c r="D18" s="202"/>
      <c r="E18" s="202"/>
      <c r="F18" s="202"/>
      <c r="G18" s="20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196"/>
      <c r="S18" s="196"/>
      <c r="T18" s="208"/>
      <c r="U18" s="209"/>
      <c r="V18" s="43"/>
      <c r="W18" s="25"/>
    </row>
    <row r="19" spans="1:23" ht="19.5" customHeight="1">
      <c r="A19" s="6"/>
      <c r="B19" s="174">
        <v>9</v>
      </c>
      <c r="C19" s="198" t="s">
        <v>3</v>
      </c>
      <c r="D19" s="199"/>
      <c r="E19" s="199"/>
      <c r="F19" s="199"/>
      <c r="G19" s="20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195"/>
      <c r="S19" s="195"/>
      <c r="T19" s="211"/>
      <c r="U19" s="212"/>
      <c r="V19" s="46"/>
      <c r="W19" s="25">
        <f>IF(C19="＊参加種目を選択＊","",IF(AND(H19&lt;&gt;"",H20&lt;&gt;""),MID(C19,2,1),""))</f>
      </c>
    </row>
    <row r="20" spans="1:23" ht="19.5" customHeight="1">
      <c r="A20" s="6"/>
      <c r="B20" s="174"/>
      <c r="C20" s="201"/>
      <c r="D20" s="202"/>
      <c r="E20" s="202"/>
      <c r="F20" s="202"/>
      <c r="G20" s="20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193"/>
      <c r="S20" s="193"/>
      <c r="T20" s="214"/>
      <c r="U20" s="215"/>
      <c r="V20" s="44"/>
      <c r="W20" s="25"/>
    </row>
    <row r="21" spans="1:23" ht="19.5" customHeight="1">
      <c r="A21" s="6"/>
      <c r="B21" s="174">
        <v>10</v>
      </c>
      <c r="C21" s="198" t="s">
        <v>3</v>
      </c>
      <c r="D21" s="199"/>
      <c r="E21" s="199"/>
      <c r="F21" s="199"/>
      <c r="G21" s="200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194"/>
      <c r="S21" s="194"/>
      <c r="T21" s="205"/>
      <c r="U21" s="206"/>
      <c r="V21" s="45"/>
      <c r="W21" s="25">
        <f>IF(C21="＊参加種目を選択＊","",IF(AND(H21&lt;&gt;"",H22&lt;&gt;""),MID(C21,2,1),""))</f>
      </c>
    </row>
    <row r="22" spans="1:23" ht="19.5" customHeight="1">
      <c r="A22" s="6"/>
      <c r="B22" s="174"/>
      <c r="C22" s="201"/>
      <c r="D22" s="202"/>
      <c r="E22" s="202"/>
      <c r="F22" s="202"/>
      <c r="G22" s="20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196"/>
      <c r="S22" s="196"/>
      <c r="T22" s="208"/>
      <c r="U22" s="209"/>
      <c r="V22" s="43"/>
      <c r="W22" s="25"/>
    </row>
    <row r="23" spans="1:23" ht="19.5" customHeight="1">
      <c r="A23" s="6"/>
      <c r="B23" s="174">
        <v>11</v>
      </c>
      <c r="C23" s="198" t="s">
        <v>3</v>
      </c>
      <c r="D23" s="199"/>
      <c r="E23" s="199"/>
      <c r="F23" s="199"/>
      <c r="G23" s="20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195"/>
      <c r="S23" s="195"/>
      <c r="T23" s="211"/>
      <c r="U23" s="212"/>
      <c r="V23" s="46"/>
      <c r="W23" s="25">
        <f>IF(C23="＊参加種目を選択＊","",IF(AND(H23&lt;&gt;"",H24&lt;&gt;""),MID(C23,2,1),""))</f>
      </c>
    </row>
    <row r="24" spans="1:23" ht="19.5" customHeight="1">
      <c r="A24" s="6"/>
      <c r="B24" s="174"/>
      <c r="C24" s="201"/>
      <c r="D24" s="202"/>
      <c r="E24" s="202"/>
      <c r="F24" s="202"/>
      <c r="G24" s="20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193"/>
      <c r="S24" s="193"/>
      <c r="T24" s="214"/>
      <c r="U24" s="215"/>
      <c r="V24" s="44"/>
      <c r="W24" s="25"/>
    </row>
    <row r="25" spans="1:23" ht="19.5" customHeight="1">
      <c r="A25" s="6"/>
      <c r="B25" s="174">
        <v>12</v>
      </c>
      <c r="C25" s="198" t="s">
        <v>3</v>
      </c>
      <c r="D25" s="199"/>
      <c r="E25" s="199"/>
      <c r="F25" s="199"/>
      <c r="G25" s="200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194"/>
      <c r="S25" s="194"/>
      <c r="T25" s="205"/>
      <c r="U25" s="206"/>
      <c r="V25" s="45"/>
      <c r="W25" s="25">
        <f>IF(C25="＊参加種目を選択＊","",IF(AND(H25&lt;&gt;"",H26&lt;&gt;""),MID(C25,2,1),""))</f>
      </c>
    </row>
    <row r="26" spans="1:23" ht="19.5" customHeight="1">
      <c r="A26" s="6"/>
      <c r="B26" s="174"/>
      <c r="C26" s="201"/>
      <c r="D26" s="202"/>
      <c r="E26" s="202"/>
      <c r="F26" s="202"/>
      <c r="G26" s="203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196"/>
      <c r="S26" s="196"/>
      <c r="T26" s="208"/>
      <c r="U26" s="209"/>
      <c r="V26" s="43"/>
      <c r="W26" s="25"/>
    </row>
    <row r="27" spans="1:23" ht="19.5" customHeight="1">
      <c r="A27" s="6"/>
      <c r="B27" s="174">
        <v>13</v>
      </c>
      <c r="C27" s="198" t="s">
        <v>3</v>
      </c>
      <c r="D27" s="199"/>
      <c r="E27" s="199"/>
      <c r="F27" s="199"/>
      <c r="G27" s="20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195"/>
      <c r="S27" s="195"/>
      <c r="T27" s="211"/>
      <c r="U27" s="212"/>
      <c r="V27" s="46"/>
      <c r="W27" s="25">
        <f>IF(C27="＊参加種目を選択＊","",IF(AND(H27&lt;&gt;"",H28&lt;&gt;""),MID(C27,2,1),""))</f>
      </c>
    </row>
    <row r="28" spans="1:23" ht="19.5" customHeight="1">
      <c r="A28" s="6"/>
      <c r="B28" s="174"/>
      <c r="C28" s="201"/>
      <c r="D28" s="202"/>
      <c r="E28" s="202"/>
      <c r="F28" s="202"/>
      <c r="G28" s="20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193"/>
      <c r="S28" s="193"/>
      <c r="T28" s="214"/>
      <c r="U28" s="215"/>
      <c r="V28" s="44"/>
      <c r="W28" s="25"/>
    </row>
    <row r="29" spans="1:23" ht="19.5" customHeight="1">
      <c r="A29" s="6"/>
      <c r="B29" s="174">
        <v>14</v>
      </c>
      <c r="C29" s="198" t="s">
        <v>3</v>
      </c>
      <c r="D29" s="199"/>
      <c r="E29" s="199"/>
      <c r="F29" s="199"/>
      <c r="G29" s="200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194"/>
      <c r="S29" s="194"/>
      <c r="T29" s="205"/>
      <c r="U29" s="206"/>
      <c r="V29" s="45"/>
      <c r="W29" s="25">
        <f>IF(C29="＊参加種目を選択＊","",IF(AND(H29&lt;&gt;"",H30&lt;&gt;""),MID(C29,2,1),""))</f>
      </c>
    </row>
    <row r="30" spans="1:23" ht="19.5" customHeight="1">
      <c r="A30" s="6"/>
      <c r="B30" s="174"/>
      <c r="C30" s="201"/>
      <c r="D30" s="202"/>
      <c r="E30" s="202"/>
      <c r="F30" s="202"/>
      <c r="G30" s="203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196"/>
      <c r="S30" s="196"/>
      <c r="T30" s="208"/>
      <c r="U30" s="209"/>
      <c r="V30" s="43"/>
      <c r="W30" s="25"/>
    </row>
    <row r="31" spans="1:23" ht="19.5" customHeight="1">
      <c r="A31" s="6"/>
      <c r="B31" s="174">
        <v>15</v>
      </c>
      <c r="C31" s="198" t="s">
        <v>3</v>
      </c>
      <c r="D31" s="199"/>
      <c r="E31" s="199"/>
      <c r="F31" s="199"/>
      <c r="G31" s="20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195"/>
      <c r="S31" s="195"/>
      <c r="T31" s="211"/>
      <c r="U31" s="212"/>
      <c r="V31" s="46"/>
      <c r="W31" s="25">
        <f>IF(C31="＊参加種目を選択＊","",IF(AND(H31&lt;&gt;"",H32&lt;&gt;""),MID(C31,2,1),""))</f>
      </c>
    </row>
    <row r="32" spans="1:23" ht="19.5" customHeight="1">
      <c r="A32" s="6"/>
      <c r="B32" s="174"/>
      <c r="C32" s="201"/>
      <c r="D32" s="202"/>
      <c r="E32" s="202"/>
      <c r="F32" s="202"/>
      <c r="G32" s="20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193"/>
      <c r="S32" s="193"/>
      <c r="T32" s="214"/>
      <c r="U32" s="215"/>
      <c r="V32" s="44"/>
      <c r="W32" s="25"/>
    </row>
    <row r="33" spans="1:23" ht="19.5" customHeight="1">
      <c r="A33" s="6"/>
      <c r="B33" s="174">
        <v>16</v>
      </c>
      <c r="C33" s="198" t="s">
        <v>3</v>
      </c>
      <c r="D33" s="199"/>
      <c r="E33" s="199"/>
      <c r="F33" s="199"/>
      <c r="G33" s="200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194"/>
      <c r="S33" s="194"/>
      <c r="T33" s="205"/>
      <c r="U33" s="206"/>
      <c r="V33" s="45"/>
      <c r="W33" s="25">
        <f>IF(C33="＊参加種目を選択＊","",IF(AND(H33&lt;&gt;"",H34&lt;&gt;""),MID(C33,2,1),""))</f>
      </c>
    </row>
    <row r="34" spans="1:23" ht="19.5" customHeight="1">
      <c r="A34" s="6"/>
      <c r="B34" s="174"/>
      <c r="C34" s="201"/>
      <c r="D34" s="202"/>
      <c r="E34" s="202"/>
      <c r="F34" s="202"/>
      <c r="G34" s="203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196"/>
      <c r="S34" s="196"/>
      <c r="T34" s="208"/>
      <c r="U34" s="209"/>
      <c r="V34" s="43"/>
      <c r="W34" s="25"/>
    </row>
    <row r="35" spans="1:23" ht="19.5" customHeight="1">
      <c r="A35" s="6"/>
      <c r="B35" s="174">
        <v>17</v>
      </c>
      <c r="C35" s="198" t="s">
        <v>3</v>
      </c>
      <c r="D35" s="199"/>
      <c r="E35" s="199"/>
      <c r="F35" s="199"/>
      <c r="G35" s="20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195"/>
      <c r="S35" s="195"/>
      <c r="T35" s="211"/>
      <c r="U35" s="212"/>
      <c r="V35" s="46"/>
      <c r="W35" s="25">
        <f>IF(C35="＊参加種目を選択＊","",IF(AND(H35&lt;&gt;"",H36&lt;&gt;""),MID(C35,2,1),""))</f>
      </c>
    </row>
    <row r="36" spans="1:23" ht="19.5" customHeight="1">
      <c r="A36" s="6"/>
      <c r="B36" s="174"/>
      <c r="C36" s="201"/>
      <c r="D36" s="202"/>
      <c r="E36" s="202"/>
      <c r="F36" s="202"/>
      <c r="G36" s="20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193"/>
      <c r="S36" s="193"/>
      <c r="T36" s="214"/>
      <c r="U36" s="215"/>
      <c r="V36" s="44"/>
      <c r="W36" s="25"/>
    </row>
    <row r="37" spans="1:23" ht="19.5" customHeight="1">
      <c r="A37" s="6"/>
      <c r="B37" s="174">
        <v>18</v>
      </c>
      <c r="C37" s="198" t="s">
        <v>3</v>
      </c>
      <c r="D37" s="199"/>
      <c r="E37" s="199"/>
      <c r="F37" s="199"/>
      <c r="G37" s="200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194"/>
      <c r="S37" s="194"/>
      <c r="T37" s="205"/>
      <c r="U37" s="206"/>
      <c r="V37" s="45"/>
      <c r="W37" s="25">
        <f>IF(C37="＊参加種目を選択＊","",IF(AND(H37&lt;&gt;"",H38&lt;&gt;""),MID(C37,2,1),""))</f>
      </c>
    </row>
    <row r="38" spans="1:23" ht="19.5" customHeight="1">
      <c r="A38" s="6"/>
      <c r="B38" s="174"/>
      <c r="C38" s="201"/>
      <c r="D38" s="202"/>
      <c r="E38" s="202"/>
      <c r="F38" s="202"/>
      <c r="G38" s="203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196"/>
      <c r="S38" s="196"/>
      <c r="T38" s="208"/>
      <c r="U38" s="209"/>
      <c r="V38" s="43"/>
      <c r="W38" s="25"/>
    </row>
    <row r="39" spans="1:23" ht="19.5" customHeight="1">
      <c r="A39" s="6"/>
      <c r="B39" s="174">
        <v>19</v>
      </c>
      <c r="C39" s="198" t="s">
        <v>3</v>
      </c>
      <c r="D39" s="199"/>
      <c r="E39" s="199"/>
      <c r="F39" s="199"/>
      <c r="G39" s="20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195"/>
      <c r="S39" s="195"/>
      <c r="T39" s="211"/>
      <c r="U39" s="212"/>
      <c r="V39" s="46"/>
      <c r="W39" s="25">
        <f>IF(C39="＊参加種目を選択＊","",IF(AND(H39&lt;&gt;"",H40&lt;&gt;""),MID(C39,2,1),""))</f>
      </c>
    </row>
    <row r="40" spans="1:23" ht="19.5" customHeight="1">
      <c r="A40" s="6"/>
      <c r="B40" s="174"/>
      <c r="C40" s="201"/>
      <c r="D40" s="202"/>
      <c r="E40" s="202"/>
      <c r="F40" s="202"/>
      <c r="G40" s="20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193"/>
      <c r="S40" s="193"/>
      <c r="T40" s="214"/>
      <c r="U40" s="215"/>
      <c r="V40" s="44"/>
      <c r="W40" s="25"/>
    </row>
    <row r="41" spans="1:23" ht="19.5" customHeight="1">
      <c r="A41" s="6"/>
      <c r="B41" s="174">
        <v>20</v>
      </c>
      <c r="C41" s="198" t="s">
        <v>3</v>
      </c>
      <c r="D41" s="199"/>
      <c r="E41" s="199"/>
      <c r="F41" s="199"/>
      <c r="G41" s="200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194"/>
      <c r="S41" s="194"/>
      <c r="T41" s="205"/>
      <c r="U41" s="206"/>
      <c r="V41" s="45"/>
      <c r="W41" s="25">
        <f>IF(C41="＊参加種目を選択＊","",IF(AND(H41&lt;&gt;"",H42&lt;&gt;""),MID(C41,2,1),""))</f>
      </c>
    </row>
    <row r="42" spans="1:23" ht="19.5" customHeight="1">
      <c r="A42" s="6"/>
      <c r="B42" s="174"/>
      <c r="C42" s="201"/>
      <c r="D42" s="202"/>
      <c r="E42" s="202"/>
      <c r="F42" s="202"/>
      <c r="G42" s="203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196"/>
      <c r="S42" s="196"/>
      <c r="T42" s="208"/>
      <c r="U42" s="209"/>
      <c r="V42" s="43"/>
      <c r="W42" s="25"/>
    </row>
  </sheetData>
  <sheetProtection sheet="1"/>
  <mergeCells count="206">
    <mergeCell ref="C2:G2"/>
    <mergeCell ref="H2:L2"/>
    <mergeCell ref="M2:Q2"/>
    <mergeCell ref="T2:U2"/>
    <mergeCell ref="B3:B4"/>
    <mergeCell ref="C3:G4"/>
    <mergeCell ref="H3:L3"/>
    <mergeCell ref="M3:Q3"/>
    <mergeCell ref="T3:U3"/>
    <mergeCell ref="R3:S3"/>
    <mergeCell ref="H4:L4"/>
    <mergeCell ref="M4:Q4"/>
    <mergeCell ref="T4:U4"/>
    <mergeCell ref="B5:B6"/>
    <mergeCell ref="C5:G6"/>
    <mergeCell ref="H5:L5"/>
    <mergeCell ref="M5:Q5"/>
    <mergeCell ref="T5:U5"/>
    <mergeCell ref="H6:L6"/>
    <mergeCell ref="M6:Q6"/>
    <mergeCell ref="T6:U6"/>
    <mergeCell ref="B7:B8"/>
    <mergeCell ref="C7:G8"/>
    <mergeCell ref="H7:L7"/>
    <mergeCell ref="M7:Q7"/>
    <mergeCell ref="T7:U7"/>
    <mergeCell ref="H8:L8"/>
    <mergeCell ref="M8:Q8"/>
    <mergeCell ref="T8:U8"/>
    <mergeCell ref="R7:S7"/>
    <mergeCell ref="B9:B10"/>
    <mergeCell ref="C9:G10"/>
    <mergeCell ref="H9:L9"/>
    <mergeCell ref="M9:Q9"/>
    <mergeCell ref="T9:U9"/>
    <mergeCell ref="H10:L10"/>
    <mergeCell ref="M10:Q10"/>
    <mergeCell ref="T10:U10"/>
    <mergeCell ref="R10:S10"/>
    <mergeCell ref="B11:B12"/>
    <mergeCell ref="C11:G12"/>
    <mergeCell ref="H11:L11"/>
    <mergeCell ref="M11:Q11"/>
    <mergeCell ref="T11:U11"/>
    <mergeCell ref="H12:L12"/>
    <mergeCell ref="M12:Q12"/>
    <mergeCell ref="T12:U12"/>
    <mergeCell ref="R12:S12"/>
    <mergeCell ref="R11:S11"/>
    <mergeCell ref="B13:B14"/>
    <mergeCell ref="C13:G14"/>
    <mergeCell ref="H13:L13"/>
    <mergeCell ref="M13:Q13"/>
    <mergeCell ref="T13:U13"/>
    <mergeCell ref="H14:L14"/>
    <mergeCell ref="M14:Q14"/>
    <mergeCell ref="T14:U14"/>
    <mergeCell ref="R14:S14"/>
    <mergeCell ref="R13:S13"/>
    <mergeCell ref="B15:B16"/>
    <mergeCell ref="C15:G16"/>
    <mergeCell ref="H15:L15"/>
    <mergeCell ref="M15:Q15"/>
    <mergeCell ref="T15:U15"/>
    <mergeCell ref="H16:L16"/>
    <mergeCell ref="M16:Q16"/>
    <mergeCell ref="T16:U16"/>
    <mergeCell ref="R20:S20"/>
    <mergeCell ref="B17:B18"/>
    <mergeCell ref="C17:G18"/>
    <mergeCell ref="H17:L17"/>
    <mergeCell ref="M17:Q17"/>
    <mergeCell ref="T17:U17"/>
    <mergeCell ref="H18:L18"/>
    <mergeCell ref="M18:Q18"/>
    <mergeCell ref="T18:U18"/>
    <mergeCell ref="R18:S18"/>
    <mergeCell ref="R22:S22"/>
    <mergeCell ref="B19:B20"/>
    <mergeCell ref="C19:G20"/>
    <mergeCell ref="H19:L19"/>
    <mergeCell ref="M19:Q19"/>
    <mergeCell ref="T19:U19"/>
    <mergeCell ref="H20:L20"/>
    <mergeCell ref="M20:Q20"/>
    <mergeCell ref="T20:U20"/>
    <mergeCell ref="R19:S19"/>
    <mergeCell ref="R24:S24"/>
    <mergeCell ref="B21:B22"/>
    <mergeCell ref="C21:G22"/>
    <mergeCell ref="H21:L21"/>
    <mergeCell ref="M21:Q21"/>
    <mergeCell ref="T21:U21"/>
    <mergeCell ref="H22:L22"/>
    <mergeCell ref="M22:Q22"/>
    <mergeCell ref="T22:U22"/>
    <mergeCell ref="R21:S21"/>
    <mergeCell ref="R26:S26"/>
    <mergeCell ref="B23:B24"/>
    <mergeCell ref="C23:G24"/>
    <mergeCell ref="H23:L23"/>
    <mergeCell ref="M23:Q23"/>
    <mergeCell ref="T23:U23"/>
    <mergeCell ref="H24:L24"/>
    <mergeCell ref="M24:Q24"/>
    <mergeCell ref="T24:U24"/>
    <mergeCell ref="R23:S23"/>
    <mergeCell ref="R28:S28"/>
    <mergeCell ref="B25:B26"/>
    <mergeCell ref="C25:G26"/>
    <mergeCell ref="H25:L25"/>
    <mergeCell ref="M25:Q25"/>
    <mergeCell ref="T25:U25"/>
    <mergeCell ref="H26:L26"/>
    <mergeCell ref="M26:Q26"/>
    <mergeCell ref="T26:U26"/>
    <mergeCell ref="R25:S25"/>
    <mergeCell ref="R30:S30"/>
    <mergeCell ref="B27:B28"/>
    <mergeCell ref="C27:G28"/>
    <mergeCell ref="H27:L27"/>
    <mergeCell ref="M27:Q27"/>
    <mergeCell ref="T27:U27"/>
    <mergeCell ref="H28:L28"/>
    <mergeCell ref="M28:Q28"/>
    <mergeCell ref="T28:U28"/>
    <mergeCell ref="R27:S27"/>
    <mergeCell ref="R32:S32"/>
    <mergeCell ref="B29:B30"/>
    <mergeCell ref="C29:G30"/>
    <mergeCell ref="H29:L29"/>
    <mergeCell ref="M29:Q29"/>
    <mergeCell ref="T29:U29"/>
    <mergeCell ref="H30:L30"/>
    <mergeCell ref="M30:Q30"/>
    <mergeCell ref="T30:U30"/>
    <mergeCell ref="R29:S29"/>
    <mergeCell ref="R34:S34"/>
    <mergeCell ref="B31:B32"/>
    <mergeCell ref="C31:G32"/>
    <mergeCell ref="H31:L31"/>
    <mergeCell ref="M31:Q31"/>
    <mergeCell ref="T31:U31"/>
    <mergeCell ref="H32:L32"/>
    <mergeCell ref="M32:Q32"/>
    <mergeCell ref="T32:U32"/>
    <mergeCell ref="R31:S31"/>
    <mergeCell ref="R36:S36"/>
    <mergeCell ref="B33:B34"/>
    <mergeCell ref="C33:G34"/>
    <mergeCell ref="H33:L33"/>
    <mergeCell ref="M33:Q33"/>
    <mergeCell ref="T33:U33"/>
    <mergeCell ref="H34:L34"/>
    <mergeCell ref="M34:Q34"/>
    <mergeCell ref="T34:U34"/>
    <mergeCell ref="R33:S33"/>
    <mergeCell ref="R38:S38"/>
    <mergeCell ref="B35:B36"/>
    <mergeCell ref="C35:G36"/>
    <mergeCell ref="H35:L35"/>
    <mergeCell ref="M35:Q35"/>
    <mergeCell ref="T35:U35"/>
    <mergeCell ref="H36:L36"/>
    <mergeCell ref="M36:Q36"/>
    <mergeCell ref="T36:U36"/>
    <mergeCell ref="R35:S35"/>
    <mergeCell ref="R40:S40"/>
    <mergeCell ref="B37:B38"/>
    <mergeCell ref="C37:G38"/>
    <mergeCell ref="H37:L37"/>
    <mergeCell ref="M37:Q37"/>
    <mergeCell ref="T37:U37"/>
    <mergeCell ref="H38:L38"/>
    <mergeCell ref="M38:Q38"/>
    <mergeCell ref="T38:U38"/>
    <mergeCell ref="R37:S37"/>
    <mergeCell ref="R42:S42"/>
    <mergeCell ref="B39:B40"/>
    <mergeCell ref="C39:G40"/>
    <mergeCell ref="H39:L39"/>
    <mergeCell ref="M39:Q39"/>
    <mergeCell ref="T39:U39"/>
    <mergeCell ref="H40:L40"/>
    <mergeCell ref="M40:Q40"/>
    <mergeCell ref="T40:U40"/>
    <mergeCell ref="R39:S39"/>
    <mergeCell ref="B1:V1"/>
    <mergeCell ref="B41:B42"/>
    <mergeCell ref="C41:G42"/>
    <mergeCell ref="H41:L41"/>
    <mergeCell ref="M41:Q41"/>
    <mergeCell ref="T41:U41"/>
    <mergeCell ref="H42:L42"/>
    <mergeCell ref="M42:Q42"/>
    <mergeCell ref="T42:U42"/>
    <mergeCell ref="R41:S41"/>
    <mergeCell ref="R2:S2"/>
    <mergeCell ref="R8:S8"/>
    <mergeCell ref="R9:S9"/>
    <mergeCell ref="R15:S15"/>
    <mergeCell ref="R16:S16"/>
    <mergeCell ref="R17:S17"/>
    <mergeCell ref="R6:S6"/>
    <mergeCell ref="R5:S5"/>
    <mergeCell ref="R4:S4"/>
  </mergeCells>
  <conditionalFormatting sqref="T3:U3">
    <cfRule type="expression" priority="7" dxfId="1">
      <formula>IF(T3="女",TRUE,FALSE)</formula>
    </cfRule>
    <cfRule type="expression" priority="8" dxfId="0" stopIfTrue="1">
      <formula>IF(T3="男",TRUE,FALSE)</formula>
    </cfRule>
  </conditionalFormatting>
  <conditionalFormatting sqref="T4:U42">
    <cfRule type="expression" priority="5" dxfId="1">
      <formula>IF(T4="女",TRUE,FALSE)</formula>
    </cfRule>
    <cfRule type="expression" priority="6" dxfId="0" stopIfTrue="1">
      <formula>IF(T4="男",TRUE,FALSE)</formula>
    </cfRule>
  </conditionalFormatting>
  <conditionalFormatting sqref="C3:G42">
    <cfRule type="expression" priority="3" dxfId="1" stopIfTrue="1">
      <formula>IF(C3="④女子ダブルス",TRUE,FALSE)</formula>
    </cfRule>
    <cfRule type="expression" priority="4" dxfId="0" stopIfTrue="1">
      <formula>IF(C3="③男子ダブルス",TRUE,FALSE)</formula>
    </cfRule>
  </conditionalFormatting>
  <dataValidations count="2">
    <dataValidation type="list" allowBlank="1" showInputMessage="1" showErrorMessage="1" sqref="C3:G42">
      <formula1>$AC$3:$AC$4</formula1>
    </dataValidation>
    <dataValidation type="list" allowBlank="1" showInputMessage="1" showErrorMessage="1" sqref="T3:U42">
      <formula1>$AE$3:$AE$4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2024-06-04T11:56:57Z</cp:lastPrinted>
  <dcterms:created xsi:type="dcterms:W3CDTF">2023-09-21T23:57:56Z</dcterms:created>
  <dcterms:modified xsi:type="dcterms:W3CDTF">2024-06-04T11:57:24Z</dcterms:modified>
  <cp:category/>
  <cp:version/>
  <cp:contentType/>
  <cp:contentStatus/>
</cp:coreProperties>
</file>